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15" windowWidth="10575" windowHeight="8055" tabRatio="862" activeTab="0"/>
  </bookViews>
  <sheets>
    <sheet name="ﾘｽ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Excel_BuiltIn_Print_Area" localSheetId="21">NA()</definedName>
    <definedName name="Excel_BuiltIn_Print_Area1" localSheetId="24">#REF!</definedName>
    <definedName name="Excel_BuiltIn_Print_Area1" localSheetId="30">#REF!</definedName>
    <definedName name="Excel_BuiltIn_Print_Area1">#REF!</definedName>
    <definedName name="Excel_BuiltIn_Print_Area2" localSheetId="30">#REF!</definedName>
    <definedName name="Excel_BuiltIn_Print_Area2">#REF!</definedName>
    <definedName name="Excel_BuiltIn_Print_Area3" localSheetId="30">#REF!</definedName>
    <definedName name="Excel_BuiltIn_Print_Area3">#REF!</definedName>
    <definedName name="Excel_BuiltIn_Print_Area4">#REF!</definedName>
    <definedName name="Excel_BuiltIn_Print_Area5" localSheetId="24">#REF!</definedName>
    <definedName name="Excel_BuiltIn_Print_Area5" localSheetId="30">#REF!</definedName>
    <definedName name="Excel_BuiltIn_Print_Area5">#REF!</definedName>
    <definedName name="Excel_BuiltIn_Print_Area6">#REF!</definedName>
    <definedName name="Excel_BuiltIn_Print_Area_1">#REF!</definedName>
    <definedName name="Excel_BuiltIn_Print_Area_2">"$#REF!.$A$1:$I$55"</definedName>
    <definedName name="Excel_BuiltIn_Print_Area_3" localSheetId="2">NA()</definedName>
    <definedName name="Excel_BuiltIn_Print_Area_3">"$#REF!.$A$1:$I$55"</definedName>
    <definedName name="Excel_BuiltIn_Print_Area_4" localSheetId="2">NA()</definedName>
    <definedName name="Excel_BuiltIn_Print_Area_4">"$#REF!.$A$1:$I$56"</definedName>
    <definedName name="Excel_BuiltIn_Print_Area_5">#REF!</definedName>
    <definedName name="Excel_BuiltIn_Print_Area_6">"$#REF!.$A$1:$L$43"</definedName>
    <definedName name="Excel_BuiltIn_Print_Area_7">"$#REF!.$A$1:$L$53"</definedName>
    <definedName name="Excel_BuiltIn_Print_Area_8">"$#REF!.$A$1:$L$53"</definedName>
    <definedName name="Excel_BuiltIn_Print_Area_9">"$#REF!.$A$1:$J$57"</definedName>
    <definedName name="meibo">'[3]meibo'!$C$3:$K$87</definedName>
    <definedName name="_xlnm.Print_Area" localSheetId="1">'1'!$A$1:$I$56</definedName>
    <definedName name="_xlnm.Print_Area" localSheetId="10">'10'!$A$1:$I$55</definedName>
    <definedName name="_xlnm.Print_Area" localSheetId="11">'11'!$A$1:$I$55</definedName>
    <definedName name="_xlnm.Print_Area" localSheetId="12">'12'!$A$1:$I$52</definedName>
    <definedName name="_xlnm.Print_Area" localSheetId="13">'13'!$A$1:$I$52</definedName>
    <definedName name="_xlnm.Print_Area" localSheetId="15">'15'!$A$1:$I$55</definedName>
    <definedName name="_xlnm.Print_Area" localSheetId="16">'16'!$A$1:$I$55</definedName>
    <definedName name="_xlnm.Print_Area" localSheetId="17">'17'!$A$1:$I$55</definedName>
    <definedName name="_xlnm.Print_Area" localSheetId="18">'18'!$A$1:$I$55</definedName>
    <definedName name="_xlnm.Print_Area" localSheetId="19">'19'!$A$1:$I$55</definedName>
    <definedName name="_xlnm.Print_Area" localSheetId="2">'2'!$A$1:$I$51</definedName>
    <definedName name="_xlnm.Print_Area" localSheetId="20">'20'!$A$1:$I$55</definedName>
    <definedName name="_xlnm.Print_Area" localSheetId="21">'21'!$A$1:$I$55</definedName>
    <definedName name="_xlnm.Print_Area" localSheetId="22">'22'!$A$1:$I$55</definedName>
    <definedName name="_xlnm.Print_Area" localSheetId="23">'23'!$A$1:$I$56</definedName>
    <definedName name="_xlnm.Print_Area" localSheetId="24">'24'!$A$1:$I$55</definedName>
    <definedName name="_xlnm.Print_Area" localSheetId="25">'25'!$A$1:$I$55</definedName>
    <definedName name="_xlnm.Print_Area" localSheetId="26">'26'!$A$1:$I$55</definedName>
    <definedName name="_xlnm.Print_Area" localSheetId="27">'27'!$A$1:$I$55</definedName>
    <definedName name="_xlnm.Print_Area" localSheetId="28">'28'!$A$1:$I$55</definedName>
    <definedName name="_xlnm.Print_Area" localSheetId="29">'29'!$A$1:$I$55</definedName>
    <definedName name="_xlnm.Print_Area" localSheetId="3">'3'!$A$1:$I$55</definedName>
    <definedName name="_xlnm.Print_Area" localSheetId="30">'30'!$A$1:$I$55</definedName>
    <definedName name="_xlnm.Print_Area" localSheetId="4">'4'!$A$1:$I$55</definedName>
    <definedName name="_xlnm.Print_Area" localSheetId="5">'5'!$A$1:$I$55</definedName>
    <definedName name="_xlnm.Print_Area" localSheetId="6">'6'!$A$1:$I$55</definedName>
    <definedName name="_xlnm.Print_Area" localSheetId="7">'7'!$A$1:$I$55</definedName>
    <definedName name="_xlnm.Print_Area" localSheetId="8">'8'!$A$1:$I$55</definedName>
    <definedName name="_xlnm.Print_Area" localSheetId="9">'9'!$A$1:$I$55</definedName>
    <definedName name="_xlnm.Print_Area" localSheetId="0">'ﾘｽﾄ'!$A$1:$R$55</definedName>
    <definedName name="月">'[3]リストtbl'!$C$3:$C$15</definedName>
    <definedName name="山域">'[3]リストtbl'!$M$3:$M$26</definedName>
    <definedName name="山行目的">'[3]リストtbl'!$N$3:$N$13</definedName>
    <definedName name="時">'[3]リストtbl'!$E$3:$E$27</definedName>
    <definedName name="西暦">'[3]リストtbl'!$B$6:$B$9</definedName>
    <definedName name="日">'[3]リストtbl'!$D$3:$D$34</definedName>
    <definedName name="名前">'[3]meibo'!$C$3:$C$85</definedName>
    <definedName name="役割">'[3]リストtbl'!$L$3:$L$11</definedName>
    <definedName name="有無">'[3]リストtbl'!$J$3:$J$5</definedName>
    <definedName name="曜日">'[3]リストtbl'!$F$3:$F$10</definedName>
  </definedNames>
  <calcPr fullCalcOnLoad="1"/>
</workbook>
</file>

<file path=xl/sharedStrings.xml><?xml version="1.0" encoding="utf-8"?>
<sst xmlns="http://schemas.openxmlformats.org/spreadsheetml/2006/main" count="2920" uniqueCount="1384">
  <si>
    <t>青字</t>
  </si>
  <si>
    <t>会員外</t>
  </si>
  <si>
    <t>中止･不参加</t>
  </si>
  <si>
    <t>山行期間</t>
  </si>
  <si>
    <t>山域･山名</t>
  </si>
  <si>
    <t>山行目的</t>
  </si>
  <si>
    <t>山行メンバー</t>
  </si>
  <si>
    <t>報告</t>
  </si>
  <si>
    <t>山靴</t>
  </si>
  <si>
    <t>配信</t>
  </si>
  <si>
    <t>No.</t>
  </si>
  <si>
    <t>山行目的</t>
  </si>
  <si>
    <t>ルート経験</t>
  </si>
  <si>
    <t>山行期間</t>
  </si>
  <si>
    <t>予　備　日</t>
  </si>
  <si>
    <t>任務</t>
  </si>
  <si>
    <t>氏名</t>
  </si>
  <si>
    <t>年齢</t>
  </si>
  <si>
    <t>住所</t>
  </si>
  <si>
    <t>緊急連絡先</t>
  </si>
  <si>
    <t>ＴＥＬ</t>
  </si>
  <si>
    <t>集合日時</t>
  </si>
  <si>
    <t>行動予定</t>
  </si>
  <si>
    <t>下山予定</t>
  </si>
  <si>
    <t>装備</t>
  </si>
  <si>
    <t>遭難対策</t>
  </si>
  <si>
    <t>ルート図</t>
  </si>
  <si>
    <t>携帯電話</t>
  </si>
  <si>
    <t>　緊急連絡先</t>
  </si>
  <si>
    <t xml:space="preserve"> 河崎 泰秀</t>
  </si>
  <si>
    <t>事故時の
伝達事項</t>
  </si>
  <si>
    <t>この計画書の提出先</t>
  </si>
  <si>
    <t>山行の中止、欠席者が出た場合は、山行管理員（上記メールアドレス）まで要連絡。</t>
  </si>
  <si>
    <t>下山報告先</t>
  </si>
  <si>
    <t>下山報告予定日&amp;時間</t>
  </si>
  <si>
    <t>食料計画</t>
  </si>
  <si>
    <t>無線機</t>
  </si>
  <si>
    <t>下山報告日</t>
  </si>
  <si>
    <t>　上記時間または21:00までに連絡がない場合は、捜索･救助体制が始動します。</t>
  </si>
  <si>
    <t>A</t>
  </si>
  <si>
    <t>受信日時</t>
  </si>
  <si>
    <t>車使用の場合は、駐車予定地･車種･色･番号を記載　　会の無線CS ＪＭ１ＹＡＨ</t>
  </si>
  <si>
    <t>O</t>
  </si>
  <si>
    <t>血液型</t>
  </si>
  <si>
    <t>遭対</t>
  </si>
  <si>
    <t>2012年3月8日改訂</t>
  </si>
  <si>
    <t>B</t>
  </si>
  <si>
    <t>作成日</t>
  </si>
  <si>
    <t>小幡　歩</t>
  </si>
  <si>
    <t>植竹 伸吉</t>
  </si>
  <si>
    <t>雪山</t>
  </si>
  <si>
    <t>無し</t>
  </si>
  <si>
    <t>植竹　佳子</t>
  </si>
  <si>
    <t>:　集合場所⇒大泉学園21:15</t>
  </si>
  <si>
    <t>車は伊藤さんの車で行きます。</t>
  </si>
  <si>
    <t>　上記時間または22:00までに連絡がない場合は、捜索･救助体制が始動します。</t>
  </si>
  <si>
    <t>　　　植竹（090-1040-1534）　　　    　（　　　　　　　　　　　　 ）　　　　　　　</t>
  </si>
  <si>
    <t>池田 克明</t>
  </si>
  <si>
    <t>東京都勤労者山岳連盟　　練馬山の会</t>
  </si>
  <si>
    <t>山行計画書</t>
  </si>
  <si>
    <t>提出者</t>
  </si>
  <si>
    <t>山域.山名</t>
  </si>
  <si>
    <t>会津磐梯山</t>
  </si>
  <si>
    <t>2013/4/6z</t>
  </si>
  <si>
    <t>NO</t>
  </si>
  <si>
    <t>L</t>
  </si>
  <si>
    <t>植竹　伸吉</t>
  </si>
  <si>
    <t>練馬区大泉学園町 4-6-17-302</t>
  </si>
  <si>
    <t>03-3867-6061</t>
  </si>
  <si>
    <t>伊藤　克博</t>
  </si>
  <si>
    <t>練馬区大泉学園町 6-12-4</t>
  </si>
  <si>
    <t>伊藤由紀</t>
  </si>
  <si>
    <t>03-5387-0657</t>
  </si>
  <si>
    <t>杉山　悦子</t>
  </si>
  <si>
    <t>AB</t>
  </si>
  <si>
    <t>練馬区富士見台 2-5-5 405</t>
  </si>
  <si>
    <t>杉山紀子</t>
  </si>
  <si>
    <t>075-871-2907</t>
  </si>
  <si>
    <t>斉藤 育子</t>
  </si>
  <si>
    <t>練馬区中村1-16-17</t>
  </si>
  <si>
    <t>兄 斉藤正人</t>
  </si>
  <si>
    <t>045-985-3044</t>
  </si>
  <si>
    <t>裏磐梯ｽｷｰ入口6:30-中の湯跡9:00-磐梯山山頂11:00-中の湯跡12:30</t>
  </si>
  <si>
    <t>/</t>
  </si>
  <si>
    <t>裏磐梯ｽｷｰ入口15:00</t>
  </si>
  <si>
    <t>/</t>
  </si>
  <si>
    <t>・各自冬山装備　
・共同装備：ツエルト（伊藤、杉山）、ｺﾝﾛ・ｺｯﾌｪﾙ（伊藤、斉藤）
　　　　　　　ﾗｼﾞｵ・ﾛｰｿｸ（植竹)　ﾛｰﾌﾟ（8*30m　植竹、初田)</t>
  </si>
  <si>
    <t>　　　　日分　　1食（共同　　食・個人　　1食）　予備食　　食／非常食　　1食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</si>
  <si>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</si>
  <si>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</si>
  <si>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</si>
  <si>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</si>
  <si>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</si>
  <si>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</si>
  <si>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</si>
  <si>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</si>
  <si>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</si>
  <si>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</si>
  <si>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</si>
  <si>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</si>
  <si>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</si>
  <si>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</si>
  <si>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</si>
  <si>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</si>
  <si>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</si>
  <si>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</si>
  <si>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</si>
  <si>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</si>
  <si>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</si>
  <si>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A</t>
  </si>
  <si>
    <t>B</t>
  </si>
  <si>
    <t>O</t>
  </si>
  <si>
    <t>AB</t>
  </si>
  <si>
    <t>東京都勤労者山岳連盟　　練馬山の会</t>
  </si>
  <si>
    <t>山行計画書</t>
  </si>
  <si>
    <t>提出者</t>
  </si>
  <si>
    <t>山域.山名</t>
  </si>
  <si>
    <t>中越　威守松山</t>
  </si>
  <si>
    <t>ハイキング</t>
  </si>
  <si>
    <t>なし</t>
  </si>
  <si>
    <t>NO</t>
  </si>
  <si>
    <t>L</t>
  </si>
  <si>
    <t>小幡 歩</t>
  </si>
  <si>
    <t>A</t>
  </si>
  <si>
    <t>埼玉県和光市新倉1-16-8 鈴木コーポ202</t>
  </si>
  <si>
    <t>妻 小幡妃乃</t>
  </si>
  <si>
    <t>080-4118-2955</t>
  </si>
  <si>
    <t>A</t>
  </si>
  <si>
    <t>練馬区平和台2-28-2 中野アパート202号</t>
  </si>
  <si>
    <t>姉 池田恵子</t>
  </si>
  <si>
    <t>0462-54-9662</t>
  </si>
  <si>
    <t>寺門　透</t>
  </si>
  <si>
    <t>O</t>
  </si>
  <si>
    <t>練馬区光が丘7-8-1-2410</t>
  </si>
  <si>
    <t>父　寺門　茂</t>
  </si>
  <si>
    <t>0155-22-9038</t>
  </si>
  <si>
    <t>舘下　和行</t>
  </si>
  <si>
    <t>A</t>
  </si>
  <si>
    <t>練馬区豊玉北5-12-10松阪ビル205</t>
  </si>
  <si>
    <t>妻 舘下　佳江</t>
  </si>
  <si>
    <t>011-886-5081</t>
  </si>
  <si>
    <t>夜、池田車で各自宅付近で合流して、出発。</t>
  </si>
  <si>
    <t>　関越道　塩沢石打IC～県道28～国道291～清水（0：00）【テント泊】</t>
  </si>
  <si>
    <t>　　清水（7：00）～858M（9：00）～威守松山（11：00）～858M（12：00）</t>
  </si>
  <si>
    <t>　　～清水（13：00）</t>
  </si>
  <si>
    <t>【装備】ハイキング装備一式、アイゼン、ピッケル、防寒着、補助ロープ30M、ガス、コッヘル        　　　　　　　　　　　　　　　　　　　　　　　　　　　　　　　　　　雨天中止。</t>
  </si>
  <si>
    <t>　　　　1日分　　2食（共同　　食・個人　　2食）　予備食　　食／非常食　　1食</t>
  </si>
  <si>
    <t>　　小幡　歩　（　090-9136-0603　）　　　    　（　　　　　　　　　　　　 ）　　　　　　　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</si>
  <si>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</si>
  <si>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</si>
  <si>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</si>
  <si>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</si>
  <si>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</si>
  <si>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</si>
  <si>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</si>
  <si>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</si>
  <si>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</si>
  <si>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</si>
  <si>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</si>
  <si>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</si>
  <si>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</si>
  <si>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</si>
  <si>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</si>
  <si>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</si>
  <si>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</si>
  <si>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</si>
  <si>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</si>
  <si>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</si>
  <si>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提出日</t>
  </si>
  <si>
    <t>提出者</t>
  </si>
  <si>
    <t>植竹　伸吉</t>
  </si>
  <si>
    <t>山域.山名</t>
  </si>
  <si>
    <t>奥武蔵　日和田山</t>
  </si>
  <si>
    <t>岩トレ</t>
  </si>
  <si>
    <t>有り</t>
  </si>
  <si>
    <t>NO</t>
  </si>
  <si>
    <t>血液</t>
  </si>
  <si>
    <t>基金
(会名)</t>
  </si>
  <si>
    <t>B</t>
  </si>
  <si>
    <t>練馬区大泉学園町4-6-17-302</t>
  </si>
  <si>
    <t>植竹 佳子</t>
  </si>
  <si>
    <t>03-3867-6061</t>
  </si>
  <si>
    <t>伊藤　克博</t>
  </si>
  <si>
    <t>練馬区大泉学園町 6-12-4</t>
  </si>
  <si>
    <t>伊藤由紀</t>
  </si>
  <si>
    <t>03-5387-0657</t>
  </si>
  <si>
    <t>:　集合場所⇒大泉学6:17発　飯能行先頭車両</t>
  </si>
  <si>
    <t>終日　日和田の岩場で岩トレ</t>
  </si>
  <si>
    <t>/</t>
  </si>
  <si>
    <t>　　　　日分　　食（共同　　食・個人　　食）　予備食　　食／非常食　　食</t>
  </si>
  <si>
    <t>１４４/４３３ＭＨｚ（　　台）コールサイン　</t>
  </si>
  <si>
    <t>　　植竹　（090-1040-1534　　 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</si>
  <si>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</si>
  <si>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</si>
  <si>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</si>
  <si>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</si>
  <si>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</si>
  <si>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</si>
  <si>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</si>
  <si>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</si>
  <si>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</si>
  <si>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</si>
  <si>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</si>
  <si>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</si>
  <si>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</si>
  <si>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</si>
  <si>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</si>
  <si>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</si>
  <si>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</si>
  <si>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</si>
  <si>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</si>
  <si>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</si>
  <si>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2013年1月12日改訂</t>
  </si>
  <si>
    <t>東京都勤労者山岳連盟　　練馬山の会</t>
  </si>
  <si>
    <t>山行計画書</t>
  </si>
  <si>
    <t>作成日</t>
  </si>
  <si>
    <t>提出者</t>
  </si>
  <si>
    <t>青山俊明</t>
  </si>
  <si>
    <t>山域.山名</t>
  </si>
  <si>
    <t>白馬乗鞍・山ノ神尾根</t>
  </si>
  <si>
    <t>スキー</t>
  </si>
  <si>
    <t>ルート経験</t>
  </si>
  <si>
    <t>あり</t>
  </si>
  <si>
    <t>2013/4/5～6</t>
  </si>
  <si>
    <t>予　備　日</t>
  </si>
  <si>
    <t>NO</t>
  </si>
  <si>
    <t>年齢</t>
  </si>
  <si>
    <t>血液型</t>
  </si>
  <si>
    <t>遭対</t>
  </si>
  <si>
    <t>青山 俊明</t>
  </si>
  <si>
    <t>練馬区西大泉3-25-25-202</t>
  </si>
  <si>
    <t>妹 伊藤裕子</t>
  </si>
  <si>
    <t>090-7675-1117</t>
  </si>
  <si>
    <t>集合日時</t>
  </si>
  <si>
    <t>:　集合場所⇒</t>
  </si>
  <si>
    <t>行動予定</t>
  </si>
  <si>
    <t>大泉学園5:35＝栂池高原9:55＝自然園11:00―天狗原12:30―山ノ神13:35―</t>
  </si>
  <si>
    <t>白馬乗鞍スキー場17:00―北国ロッヂ17:30</t>
  </si>
  <si>
    <t>北国ロッヂ9:40―白馬乗鞍スキー場バス停10:10＝長野駅11:55＝大泉学園14:35</t>
  </si>
  <si>
    <t>/</t>
  </si>
  <si>
    <t>下山予定</t>
  </si>
  <si>
    <t>下山報告予定日時</t>
  </si>
  <si>
    <t>上記時間または22:00までに連絡がない場合は、捜索･救助体制が始動します。</t>
  </si>
  <si>
    <t>装備</t>
  </si>
  <si>
    <t>悪天候の場合は天狗原から栂池高原スキー場に下山。
天狗原からの滑降時に尾根の方向（西北西）を確認する。
H1700m辺りから赤倉山方面に入らないことと、金山沢源頭の大崩落地点のトラバースに注意。
スキーはクロカンのウロコ板を使用。装備はできる限り軽くして、スピードを上げる。
登山道に沿ったコースを進み、白馬乗鞍温泉スキー場の若栗ゲレンデに下山する。
北国ロッヂ＝長野県北安曇郡小谷村わらび平　TEL　０２６１－８２－２２４３</t>
  </si>
  <si>
    <t>遭難対策</t>
  </si>
  <si>
    <t>ルート図</t>
  </si>
  <si>
    <t>車使用の場合は、駐車予定地･車種･色･番号を記載　　会の無線CS ＪＭ１ＹＡＨ</t>
  </si>
  <si>
    <t>食料計画</t>
  </si>
  <si>
    <t>1食＋非常食</t>
  </si>
  <si>
    <t>無線機</t>
  </si>
  <si>
    <t>１４４/４３３ＭＨｚ（　　台）コールサイン　7N3DBI</t>
  </si>
  <si>
    <t>携帯電話</t>
  </si>
  <si>
    <t>青山俊明（090-4820-9215）</t>
  </si>
  <si>
    <t>下山報告先</t>
  </si>
  <si>
    <t>nerimayama-gezan@googlegroups.com</t>
  </si>
  <si>
    <t>　緊急連絡先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</si>
  <si>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</si>
  <si>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</si>
  <si>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</si>
  <si>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</si>
  <si>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</si>
  <si>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</si>
  <si>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</si>
  <si>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</si>
  <si>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 xml:space="preserve"> 河崎 泰秀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</si>
  <si>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</si>
  <si>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</si>
  <si>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</si>
  <si>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</si>
  <si>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</si>
  <si>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</si>
  <si>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</si>
  <si>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事故時の
伝達事項</t>
  </si>
  <si>
    <t>発生時間・場所・状況・パーティ人員・住所・電話・氏名・年齢・血液型</t>
  </si>
  <si>
    <t>状態（意識、呼吸、出血、骨折、手当て）救助の要請内容</t>
  </si>
  <si>
    <t>この計画書の提出先</t>
  </si>
  <si>
    <t>nerimayama_sankou_kanri@googlegroups.com</t>
  </si>
  <si>
    <t>山行の中止、欠席者が出た場合は、山行管理員（上記メールアドレス）まで要連絡。</t>
  </si>
  <si>
    <t>2012年3月8日改訂</t>
  </si>
  <si>
    <t>受信日時</t>
  </si>
  <si>
    <t>東京都勤労者山岳連盟　　練馬山の会</t>
  </si>
  <si>
    <t>山行計画書</t>
  </si>
  <si>
    <t>提出者</t>
  </si>
  <si>
    <t>佐藤洋子</t>
  </si>
  <si>
    <t>山域.山名</t>
  </si>
  <si>
    <t>奥多摩　ノボリ尾根～榧ノ木山</t>
  </si>
  <si>
    <t>ブッシュ山行</t>
  </si>
  <si>
    <t>0名</t>
  </si>
  <si>
    <t>0日</t>
  </si>
  <si>
    <t>NO</t>
  </si>
  <si>
    <t>L　</t>
  </si>
  <si>
    <t>佐藤 洋子</t>
  </si>
  <si>
    <t>練馬区関町南3-22-3</t>
  </si>
  <si>
    <t>夫 佐藤公平</t>
  </si>
  <si>
    <t>03-3920-5477</t>
  </si>
  <si>
    <t>玉林 定治郎</t>
  </si>
  <si>
    <t>練馬区石神井台3-23-11</t>
  </si>
  <si>
    <t>妻 玉林恵美子</t>
  </si>
  <si>
    <t>03-3996-7735</t>
  </si>
  <si>
    <t>西村 房枝</t>
  </si>
  <si>
    <t>練馬区東大泉3-25-20</t>
  </si>
  <si>
    <t>子 井須美季</t>
  </si>
  <si>
    <t>090-6162-4475</t>
  </si>
  <si>
    <t>小幡 歩</t>
  </si>
  <si>
    <t>A</t>
  </si>
  <si>
    <t>和光市新倉1-16-8鈴木コーポ202</t>
  </si>
  <si>
    <t>妻 小幡妃乃</t>
  </si>
  <si>
    <t>080-4118-5182</t>
  </si>
  <si>
    <t>H25/4/16　8：30</t>
  </si>
  <si>
    <t>:　集合場所⇒奥多摩駅鴨沢行バス停</t>
  </si>
  <si>
    <t>鴨沢行バス8：35発に乗車～峰谷橋バス停下車9：15出発～ノボリ尾根の登り口</t>
  </si>
  <si>
    <t>/</t>
  </si>
  <si>
    <t>栂ノ山―ピストン―榧ノ木山13：00～倉戸山～倉戸口バス停</t>
  </si>
  <si>
    <t>峰谷橋バス停発奥多摩駅行　14：43,15：25,16：09,16：30，16：58</t>
  </si>
  <si>
    <t>個人装備：ヘッデン、雨具、防寒具、医療品、長めのスリング、コンパス
*地形図：奥多摩湖</t>
  </si>
  <si>
    <t>　　　　日分　1　食（共同　　食・個人　1　食）　予備食　1　食／非常食　　食</t>
  </si>
  <si>
    <t>１４４/４３３ＭＨｚ（　　台）コールサイン　</t>
  </si>
  <si>
    <t>佐藤（090-4415-7177　）　　　    　　　　　　　　</t>
  </si>
  <si>
    <t>西村（090-4924-1413　）</t>
  </si>
  <si>
    <t>玉林（090-7736-5923　）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</si>
  <si>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</si>
  <si>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</si>
  <si>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</si>
  <si>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</si>
  <si>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</si>
  <si>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</si>
  <si>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</si>
  <si>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</si>
  <si>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</si>
  <si>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</si>
  <si>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</si>
  <si>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</si>
  <si>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</si>
  <si>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</si>
  <si>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</si>
  <si>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</si>
  <si>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</si>
  <si>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</si>
  <si>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</si>
  <si>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奈良谷</t>
  </si>
  <si>
    <t>蓮華温泉から木地屋部落</t>
  </si>
  <si>
    <t>残雪の山スキー</t>
  </si>
  <si>
    <t>6名</t>
  </si>
  <si>
    <t>2013年4月13日14日（前夜発）</t>
  </si>
  <si>
    <t>15日</t>
  </si>
  <si>
    <t>木下正光</t>
  </si>
  <si>
    <t>清瀬市中里2-634-13</t>
  </si>
  <si>
    <t>木下和子</t>
  </si>
  <si>
    <t>笛木　昭</t>
  </si>
  <si>
    <t>さいたま市見沼大和田町1-637-1</t>
  </si>
  <si>
    <t>笛木清子</t>
  </si>
  <si>
    <t>丸山良一</t>
  </si>
  <si>
    <t>練馬区石神井台8-23-49</t>
  </si>
  <si>
    <t>丸山美恵</t>
  </si>
  <si>
    <t>宿谷　猛</t>
  </si>
  <si>
    <t>所沢市若狭3-2542-24</t>
  </si>
  <si>
    <t>宿谷雅代</t>
  </si>
  <si>
    <t>広瀬美樹</t>
  </si>
  <si>
    <t>足立区梅田8-12-7-504</t>
  </si>
  <si>
    <t>広瀬健治</t>
  </si>
  <si>
    <t>吉祥寺寺町4-9-12</t>
  </si>
  <si>
    <t>深田辰子</t>
  </si>
  <si>
    <t>奈良谷栄子</t>
  </si>
  <si>
    <t>練馬区早宮1-32-13</t>
  </si>
  <si>
    <t>奈良谷竹生</t>
  </si>
  <si>
    <t>杉山義明</t>
  </si>
  <si>
    <t>所沢市下富フラワーヒル13-9</t>
  </si>
  <si>
    <t>杉山博子</t>
  </si>
  <si>
    <t>森　武男</t>
  </si>
  <si>
    <t>新座市野寺2-8-26-203</t>
  </si>
  <si>
    <t>森　華子</t>
  </si>
  <si>
    <t>リフトで栂の森ゲレンデ（下りと登り）―成城小屋(急な登り）―天狗原（下り）―</t>
  </si>
  <si>
    <t>蓮華温泉（参考コースタイム５時間３０分）</t>
  </si>
  <si>
    <t>蓮華温泉(下りと登り）―ヤッホ平上（車道歩き）―栂平（登り）―角小屋峠（下り）―</t>
  </si>
  <si>
    <t>ワサビ沢下り口（下り）木地屋部落（４時間半）</t>
  </si>
  <si>
    <t>車は栂池スキー場に駐車場に駐車　１４日木地屋部落からはタクシーで移動　　ツェルト4　地図、非常食は各自用意　　悪天候の時は蓮華温泉から往路コースも考える</t>
  </si>
  <si>
    <t>13日朝食,14日昼食は各自　13日夜14日朝は蓮華温泉小屋食事つき　行動食は各自適量</t>
  </si>
  <si>
    <t>　杉山義明　080-5008-4505　　笛木昭　090-8023-1917　奈良谷栄子090-2743-4908</t>
  </si>
  <si>
    <t>東京都勤労者山岳連盟　　練馬山の会</t>
  </si>
  <si>
    <t>山行計画書</t>
  </si>
  <si>
    <t>提出者</t>
  </si>
  <si>
    <t>山域.山名</t>
  </si>
  <si>
    <t>NO</t>
  </si>
  <si>
    <t>Ｌ</t>
  </si>
  <si>
    <t>0424-93-8517</t>
  </si>
  <si>
    <t>O</t>
  </si>
  <si>
    <t>048-686-0885</t>
  </si>
  <si>
    <t>B</t>
  </si>
  <si>
    <t>03-6317-8859</t>
  </si>
  <si>
    <t>04-2948-5249</t>
  </si>
  <si>
    <t>Ａ</t>
  </si>
  <si>
    <t>03-3852-5499</t>
  </si>
  <si>
    <t>深田眞理子</t>
  </si>
  <si>
    <t>042253-0707</t>
  </si>
  <si>
    <t>03-3992-5754</t>
  </si>
  <si>
    <t>ＳＬ</t>
  </si>
  <si>
    <t>042-942-2627</t>
  </si>
  <si>
    <t>ＡＢ</t>
  </si>
  <si>
    <t>048-479-6039</t>
  </si>
  <si>
    <t>伊藤節子</t>
  </si>
  <si>
    <t>B</t>
  </si>
  <si>
    <t>練馬区貫井4-47-59</t>
  </si>
  <si>
    <t>伊藤　勉</t>
  </si>
  <si>
    <t>03-3998-2959</t>
  </si>
  <si>
    <t>集合場所―12日所沢東口21時</t>
  </si>
  <si>
    <t>　東所沢駅21時15分（笛木　広瀬）</t>
  </si>
  <si>
    <t>所沢出発２１時１０分　東所沢駅２１時２０分　栂池スキー場駐車場で仮眠</t>
  </si>
  <si>
    <t>/</t>
  </si>
  <si>
    <t>配車</t>
  </si>
  <si>
    <t>宿谷車―笛木　丸山　広瀬　伊藤　深田（運転）　</t>
  </si>
  <si>
    <t>杉山車―森　奈良谷　木下（運転）</t>
  </si>
  <si>
    <t>　</t>
  </si>
  <si>
    <t>　宿谷猛　　090-8518-2028　　広瀬美樹090-6956-9883　伊藤節子　060-5500-0644</t>
  </si>
  <si>
    <t>　　　　　　　　　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</si>
  <si>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</si>
  <si>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</si>
  <si>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</si>
  <si>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</si>
  <si>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</si>
  <si>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</si>
  <si>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</si>
  <si>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</si>
  <si>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</si>
  <si>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</si>
  <si>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</si>
  <si>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</si>
  <si>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</si>
  <si>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</si>
  <si>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</si>
  <si>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</si>
  <si>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</si>
  <si>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</si>
  <si>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</si>
  <si>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</si>
  <si>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</si>
  <si>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</si>
  <si>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杉山悦子</t>
  </si>
  <si>
    <t>山域.山名</t>
  </si>
  <si>
    <t>奥武蔵　日和田山</t>
  </si>
  <si>
    <t>東京登山学校「第23期初級岩登りコース」実技講習会（1回目）</t>
  </si>
  <si>
    <t>2013/4/13 （土）</t>
  </si>
  <si>
    <t>なし</t>
  </si>
  <si>
    <t>NO</t>
  </si>
  <si>
    <t>杉山 悦子</t>
  </si>
  <si>
    <t>AB</t>
  </si>
  <si>
    <t>練馬区富士見台2-5-5亀田ビル405</t>
  </si>
  <si>
    <t>母 杉山紀子</t>
  </si>
  <si>
    <t>075-871-2907</t>
  </si>
  <si>
    <t>他岩学校関係者（別シート参照）</t>
  </si>
  <si>
    <t>高麗駅　8:40</t>
  </si>
  <si>
    <t>別シート参照</t>
  </si>
  <si>
    <t>　　　１日分　１食（共同　　食・個人　１食）　予備食　　食／非常食　　食</t>
  </si>
  <si>
    <t>１４４/４３３ＭＨｚ（　　台）コールサイン　</t>
  </si>
  <si>
    <t>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</si>
  <si>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</si>
  <si>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提出日</t>
  </si>
  <si>
    <t>三枝葉子</t>
  </si>
  <si>
    <t>谷川岳　天神尾根</t>
  </si>
  <si>
    <t>谷川岳登頂　雪訓の復習</t>
  </si>
  <si>
    <t>夏道のみ</t>
  </si>
  <si>
    <t>三枝 葉子</t>
  </si>
  <si>
    <t>練馬区桜台 1-34-1</t>
  </si>
  <si>
    <t>子 三枝一将</t>
  </si>
  <si>
    <t>080-1219-5613</t>
  </si>
  <si>
    <t>4:00 自宅前駐車場集合</t>
  </si>
  <si>
    <t>三枝車で関越自動車道を利用し水上ＩＣへ（谷川ロープウェイのベースプラザに駐車）</t>
  </si>
  <si>
    <t>７時ごろロープウェイで天神平駅へ</t>
  </si>
  <si>
    <t>12時ごろ登頂、その後ロープウェイを利用して、ベースプラザに戻る（15時ごろ）</t>
  </si>
  <si>
    <t>三枝車で往路を帰宅</t>
  </si>
  <si>
    <t>１９時</t>
  </si>
  <si>
    <t>ロープウェイが動かないほどの天候なら、そのまま帰宅する。</t>
  </si>
  <si>
    <t>登頂はしないで、天神平駅周囲で、雪上歩行の復習、スキーができるぐらいの天候ならスキーを</t>
  </si>
  <si>
    <t>して帰る。</t>
  </si>
  <si>
    <t>（谷川岳ロープウェイの営業は７時から１７時）</t>
  </si>
  <si>
    <t>三枝車は　トヨタ　カローラフィルダー（シルバー）練馬501　ふ67-16</t>
  </si>
  <si>
    <t>寺門</t>
  </si>
  <si>
    <t>山域.山名</t>
  </si>
  <si>
    <t>谷川岳</t>
  </si>
  <si>
    <t>雪山訓練</t>
  </si>
  <si>
    <t>無（夏山は有）</t>
  </si>
  <si>
    <t>2013/4/13(土)前夜泊日帰り</t>
  </si>
  <si>
    <t>-</t>
  </si>
  <si>
    <t>L</t>
  </si>
  <si>
    <t>寺門　透</t>
  </si>
  <si>
    <t>練馬区光が丘7-8-1-2410</t>
  </si>
  <si>
    <t>寺門茂（実父）</t>
  </si>
  <si>
    <t>0155-22-9038</t>
  </si>
  <si>
    <t>:　自宅（光が丘）</t>
  </si>
  <si>
    <t>自宅（光が丘）21：00出発＝23：00 土合駅（仮眠）</t>
  </si>
  <si>
    <t>土合駅 5：30＝5：45 谷川岳BP 6:00＝9:00 ガレ沢のコル 9:15＝11:00谷川岳山頂</t>
  </si>
  <si>
    <t>11:30＝13:30 天神平駅 13:45＝13：55土合口駅</t>
  </si>
  <si>
    <t>/</t>
  </si>
  <si>
    <t>寺門本人自家用車利用</t>
  </si>
  <si>
    <t xml:space="preserve">※駐車予定は川場スキー場駐車場。車：フォルクスワーゲン／ポロ、カラー：シルバー、番号：練馬ぬ304
</t>
  </si>
  <si>
    <t>　　1　日分　2食（共同　－食・個人　2食）　予備食　－食／非常食　1食</t>
  </si>
  <si>
    <t>（　　台）コールサイン　</t>
  </si>
  <si>
    <t>寺門　（080-1393-0711　　　　）　　　    　（　　　　　　　　　　　　 ）　　　　　　　</t>
  </si>
  <si>
    <t>chiko.cono@docomo.ne.jp</t>
  </si>
  <si>
    <t xml:space="preserve"> 青山 俊明　  </t>
  </si>
  <si>
    <t>03-3924-6744</t>
  </si>
  <si>
    <t>090-4820-9215</t>
  </si>
  <si>
    <t>090-4929-0168</t>
  </si>
  <si>
    <t xml:space="preserve"> 吉田 成実　  </t>
  </si>
  <si>
    <t>状態（意識、呼吸、出血、骨折、手当て）救助の要請内容</t>
  </si>
  <si>
    <t>田中　修</t>
  </si>
  <si>
    <t>御坂山魂　倉見山</t>
  </si>
  <si>
    <t>足慣らし</t>
  </si>
  <si>
    <t>１人</t>
  </si>
  <si>
    <t>５口</t>
  </si>
  <si>
    <t>練馬区大泉学園町６－１２－２３</t>
  </si>
  <si>
    <t>父 田中啓文</t>
  </si>
  <si>
    <t>03-3925-3098</t>
  </si>
  <si>
    <t>林 とよ子</t>
  </si>
  <si>
    <t>練馬区北町6-37-14</t>
  </si>
  <si>
    <t>夫 林 近衛</t>
  </si>
  <si>
    <t>03-3932-5807</t>
  </si>
  <si>
    <t>内田 ふみ子</t>
  </si>
  <si>
    <t>夫 内田哲男</t>
  </si>
  <si>
    <t>03-3992-6569</t>
  </si>
  <si>
    <t>１７時</t>
  </si>
  <si>
    <t>地図　昭文社「富士山、御坂、愛鷹」</t>
  </si>
  <si>
    <t>１４４/４３３ＭＨｚ（　　台）コールサイン　</t>
  </si>
  <si>
    <t>田中修（０９０－４９２８－８５９９）林とよ子（０９０－１５０３－９７６５）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</si>
  <si>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</si>
  <si>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</si>
  <si>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</si>
  <si>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</si>
  <si>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</si>
  <si>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</si>
  <si>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</si>
  <si>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</si>
  <si>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</si>
  <si>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</si>
  <si>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</si>
  <si>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</si>
  <si>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</si>
  <si>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</si>
  <si>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</si>
  <si>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</si>
  <si>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</si>
  <si>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</si>
  <si>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</si>
  <si>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</si>
  <si>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</si>
  <si>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</si>
  <si>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本間　慎吾</t>
  </si>
  <si>
    <t>山域.山名</t>
  </si>
  <si>
    <t>栃木　藤坂ロックガーデン</t>
  </si>
  <si>
    <t>-</t>
  </si>
  <si>
    <t>NO</t>
  </si>
  <si>
    <t>L</t>
  </si>
  <si>
    <t>西沢 清</t>
  </si>
  <si>
    <t>板橋区東新町1-53-10</t>
  </si>
  <si>
    <t>妻 西沢佐知子</t>
  </si>
  <si>
    <t>03-3957-9410</t>
  </si>
  <si>
    <t>本間 愼吾</t>
  </si>
  <si>
    <t>練馬区春日町 4-8-11</t>
  </si>
  <si>
    <t>妻 本間明子</t>
  </si>
  <si>
    <t>090-3697-4848</t>
  </si>
  <si>
    <t>:　集合場所⇒練馬春日町バーミヤン駐車場</t>
  </si>
  <si>
    <t>6:00練馬春日町バーミヤン駐車場で本間をピックアップ-8:00藤坂ロックガーデン</t>
  </si>
  <si>
    <t>/</t>
  </si>
  <si>
    <t>9:00～14:00トップロープ、マルチピッチの練習</t>
  </si>
  <si>
    <t>15:00帰京</t>
  </si>
  <si>
    <t>車：（西澤）</t>
  </si>
  <si>
    <t>個人装備：Wロープ、クライミングギア、飲み物、昼食、敷物
共通装備：シングルロープ（西澤）
藤坂ロックガーデン駐車場
雨天：中止</t>
  </si>
  <si>
    <t>　　　1日分　1食（共同　　食・個人　1食）　予備食　　食／非常食　1食</t>
  </si>
  <si>
    <t>本間　（090-3507-7634　　　　　）　　　    　（　　　　　　　　　　　　 ）　　　　　　　</t>
  </si>
  <si>
    <t>西澤　（　　　　　）　　　　　　（　　　　　　　　　　　　）</t>
  </si>
  <si>
    <t>yoshi-4.sawasi19@docomo.ne.jp　</t>
  </si>
  <si>
    <t>東京都勤労者山岳連盟　　練馬山の会</t>
  </si>
  <si>
    <t>山行計画書</t>
  </si>
  <si>
    <t>提出者</t>
  </si>
  <si>
    <t>山域.山名</t>
  </si>
  <si>
    <t>NO</t>
  </si>
  <si>
    <t>/</t>
  </si>
  <si>
    <t>ロープウェイをおりて、視界がない、あるいは、白毛門の山頂が雲で見えない場合は、無理せず</t>
  </si>
  <si>
    <t>　　　1日分　2食（共同　食・個人　2食）　予備食　　食／非常食　1食</t>
  </si>
  <si>
    <t>三枝　（090-4525-8956　　 　　）　　　　　　（　　　　　　　　　　　　 ）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</si>
  <si>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</si>
  <si>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</si>
  <si>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</si>
  <si>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</si>
  <si>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</si>
  <si>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</si>
  <si>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</si>
  <si>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</si>
  <si>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</si>
  <si>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</si>
  <si>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</si>
  <si>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</si>
  <si>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</si>
  <si>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</si>
  <si>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</si>
  <si>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</si>
  <si>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</si>
  <si>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</si>
  <si>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</si>
  <si>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</si>
  <si>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</si>
  <si>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</si>
  <si>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河崎　泰秀</t>
  </si>
  <si>
    <t>山域.山名</t>
  </si>
  <si>
    <t>谷川岳・西黒尾根取付付近</t>
  </si>
  <si>
    <t>関東ブロック救助隊雪上搬出訓練</t>
  </si>
  <si>
    <t>前夜発日帰り</t>
  </si>
  <si>
    <t>NO</t>
  </si>
  <si>
    <t>Ｌ</t>
  </si>
  <si>
    <t>河崎 泰秀</t>
  </si>
  <si>
    <t>さいたま市南区白幡4-20-1-2-301</t>
  </si>
  <si>
    <t>妻 河崎英子</t>
  </si>
  <si>
    <t>他、都連盟救助隊隊員９名</t>
  </si>
  <si>
    <t>他県救助隊員３０名</t>
  </si>
  <si>
    <t xml:space="preserve">  21:00 自宅発</t>
  </si>
  <si>
    <t>河崎車で関越自動車道を利用し水上ＩＣ～土合山の家泊</t>
  </si>
  <si>
    <t>/</t>
  </si>
  <si>
    <t>土合山の家8:00～西黒尾根下部を利用してトレーニング～土合山の家15:00</t>
  </si>
  <si>
    <t>共同装備　都連盟救助隊共同装備を利用する</t>
  </si>
  <si>
    <t>融雪による雪崩を警戒し、危険な箇所は見張りを立てて通過する</t>
  </si>
  <si>
    <t>雨天の場合　土合山の家にて机上講習</t>
  </si>
  <si>
    <t>河崎車：ハリアー・茶色・大宮つ１２０８　駐車予定地：土合山の家駐車場</t>
  </si>
  <si>
    <t>　　　１日分　１食（共同　　食・個人　１食）　予備食　　食／非常食　1食</t>
  </si>
  <si>
    <t>１４４/４３３ＭＨｚ（　１台）コールサイン　７Ｌ１ＰＤＫ</t>
  </si>
  <si>
    <t>　河崎　泰秀（090-4929-0168　　）　　　    　（　　　　　　　　　　　　 ）　　　　　　　</t>
  </si>
  <si>
    <t>2013/4/14z</t>
  </si>
  <si>
    <t>B</t>
  </si>
  <si>
    <t>03-3867-6061</t>
  </si>
  <si>
    <t>伊藤　克博</t>
  </si>
  <si>
    <t>練馬区大泉学園町 6-12-4</t>
  </si>
  <si>
    <t>伊藤由紀</t>
  </si>
  <si>
    <t>03-5387-0657</t>
  </si>
  <si>
    <t>:　集合場所⇒大泉学6:28発　飯能行先頭車両</t>
  </si>
  <si>
    <t>/</t>
  </si>
  <si>
    <t>　　　　日分　　食（共同　　食・個人　　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</si>
  <si>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</si>
  <si>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</si>
  <si>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yoshi-4.sawashi19@docomo.ne.jp</t>
  </si>
  <si>
    <t>Ｌ</t>
  </si>
  <si>
    <t>Ｏ</t>
  </si>
  <si>
    <t>練馬区豊玉中１－１－１７－２０９</t>
  </si>
  <si>
    <t>佐久間 明子</t>
  </si>
  <si>
    <t>O</t>
  </si>
  <si>
    <t>練馬区東大泉5-38-24</t>
  </si>
  <si>
    <t>娘 佐久間優子</t>
  </si>
  <si>
    <t>03-5387-6220</t>
  </si>
  <si>
    <t>提出日</t>
  </si>
  <si>
    <t>'2013.4.12</t>
  </si>
  <si>
    <t>加藤正嗣</t>
  </si>
  <si>
    <t>栃木県備前楯山・足尾銅山跡地</t>
  </si>
  <si>
    <t>自然観察・ハイク</t>
  </si>
  <si>
    <t>有り</t>
  </si>
  <si>
    <t>'2013.4.20-21</t>
  </si>
  <si>
    <t>無し</t>
  </si>
  <si>
    <t>血液</t>
  </si>
  <si>
    <t>基金
(会名)</t>
  </si>
  <si>
    <t>L</t>
  </si>
  <si>
    <t>加藤 正嗣</t>
  </si>
  <si>
    <t>練馬区桜台5-28-9桜台ｸﾞﾘｰﾝﾊｲﾑ205</t>
  </si>
  <si>
    <t>父 加藤正男</t>
  </si>
  <si>
    <t>0144-37-7889</t>
  </si>
  <si>
    <t>高木 貢一</t>
  </si>
  <si>
    <t>練馬区石神井台2-31-12</t>
  </si>
  <si>
    <t>妻 高木美枝子</t>
  </si>
  <si>
    <t>03-3996-6585</t>
  </si>
  <si>
    <t>田辺 哲夫</t>
  </si>
  <si>
    <t>豊島区北大塚2-24-5-505</t>
  </si>
  <si>
    <t>姉 渋谷憲子</t>
  </si>
  <si>
    <t>0486-23-0977</t>
  </si>
  <si>
    <t>佐藤 誠</t>
  </si>
  <si>
    <t>練馬区桜台1-4-11-402</t>
  </si>
  <si>
    <t>兄 佐藤 正</t>
  </si>
  <si>
    <t>03-3919-7972</t>
  </si>
  <si>
    <t>渋沢 潤一</t>
  </si>
  <si>
    <t>練馬区高野台2-10-3-306</t>
  </si>
  <si>
    <t>妻 渋沢佐和子</t>
  </si>
  <si>
    <t>03-3904-3753</t>
  </si>
  <si>
    <t>山内 勝雄</t>
  </si>
  <si>
    <t>東村山市秋津町3-26-12</t>
  </si>
  <si>
    <t>妻 山内寿美子</t>
  </si>
  <si>
    <t>042-398-2156</t>
  </si>
  <si>
    <t>'2013年4月20日</t>
  </si>
  <si>
    <t>８：３０　集合場所⇒大泉学園駅南口ロータリー</t>
  </si>
  <si>
    <t>'４/２０</t>
  </si>
  <si>
    <t xml:space="preserve">８：３０大泉学園駅南口ロータリー（車）→舟石駐車場１１：３０着（備前楯山登山口 ）ー１１：４５発（舟石登山道、徒歩）→１２：４５備前楯山山頂（１，２７２m）着（昼食）ー１３：１５発→１４：０５舟石駐車場着ー１４：１５発（車）→１４：２０銀山平・かじか荘着（温泉）ー１５：００発（車）→１５：２０銅親水公園駐車場着（徒歩）→１５：２５足尾環境学習センター着（テント設営）ー花見ー幕営
</t>
  </si>
  <si>
    <t>'４/２１</t>
  </si>
  <si>
    <t>６：００起床、朝食、撤収→７：３０吹野の森観察会（徒歩）ー８：００発（車）→１０：００田中正造記念館着（１０時開館、TEL０２７６ー７５ー８０００、学習会）ー１０：４５発（車）→１１：２５渡良瀬遊水池着（観察会、徒歩）→１７：００大泉学園着</t>
  </si>
  <si>
    <t>下山報告予定日&amp;時間</t>
  </si>
  <si>
    <t>　上記時間または21:00までに連絡がない場合は、捜索･救助体制が始動します。</t>
  </si>
  <si>
    <t xml:space="preserve">※前日夕方６：５０頃のNHK総合の気象情報で宇都宮の降水確立５０％以上なら中止するか、雨でも日帰りで成育状況を確認しに行くか、当事者で電話連絡し判断する。
☆持ち物：双眼鏡、カメラ、ジャンボ１張り（加藤）、シュラフ、マット、銀マット、コッフェル、ガス、コンロ、着替え、タオル、嗜好品、筆記用具、カッパ、ヘッテン、あればランタン
</t>
  </si>
  <si>
    <t>　　　　日分　　3食（共同　0　食・個人　3　食）　予備食　　食／非常食　　食</t>
  </si>
  <si>
    <t>１４４/４３３ＭＨｚ（　　台）コールサイン　</t>
  </si>
  <si>
    <t>加藤（090-2941-9986）　　　    　（　　　　　　　　　　　　 ）　　　　　　　</t>
  </si>
  <si>
    <t>　　　（　　　　　　　　　　　）　　　　　　（　　　　　　　　　　　　 ）　　　　　　　</t>
  </si>
  <si>
    <t>yoshi-4.sawashi19@docomo.ne.jp</t>
  </si>
  <si>
    <t>2013年1月12日改訂</t>
  </si>
  <si>
    <t>7:46　集合場所⇒ＪＲ高尾駅発行き河口湖行き前車両内</t>
  </si>
  <si>
    <t>ＪＲ高尾駅７：４６＝富士急行線寿駅９：１６ー堂尾山富士見台入口９：４０－堂尾山</t>
  </si>
  <si>
    <t>富士見台１０：１０－道標１０：３５－相定ヶ峰分岐１２：００ー倉見山１２：３０－</t>
  </si>
  <si>
    <t>倉見分岐１３：３０－送電塔１３：５０－分岐１４：００－倉見山登山口１４：３５－</t>
  </si>
  <si>
    <t>東桂駅１５：００</t>
  </si>
  <si>
    <t>東京都勤労者山岳連盟　　練馬山の会</t>
  </si>
  <si>
    <t>山行計画書</t>
  </si>
  <si>
    <t>提出日</t>
  </si>
  <si>
    <t>提出者</t>
  </si>
  <si>
    <t>井上正也</t>
  </si>
  <si>
    <t>山域.山名</t>
  </si>
  <si>
    <t>外秩父</t>
  </si>
  <si>
    <t>外秩父七峰縦走ハイキング大会</t>
  </si>
  <si>
    <t>なし</t>
  </si>
  <si>
    <t>NO</t>
  </si>
  <si>
    <t>Ｌ</t>
  </si>
  <si>
    <t>練馬区西大泉3-17-21</t>
  </si>
  <si>
    <t>妻 井上早百合</t>
  </si>
  <si>
    <t>03-3924-4557</t>
  </si>
  <si>
    <t>　集合場所⇒東武東上線小川駅　午前8:00</t>
  </si>
  <si>
    <t>バス白石車庫9:00　白石峠10:00　定峰峠　12:30大霧山　二本木峠　皇鈴山　16:00登谷山　　</t>
  </si>
  <si>
    <t>中間平　18:00寄居駅</t>
  </si>
  <si>
    <t xml:space="preserve">  18:00:00</t>
  </si>
  <si>
    <t>持ち物</t>
  </si>
  <si>
    <t>　日帰り登山持ち物（雨具、コンパス、地図、食料、保険証、常備薬、6ｍｍロープ10ｍ、三角巾など）</t>
  </si>
  <si>
    <t>雨天決行</t>
  </si>
  <si>
    <t>　　　　１日分　１食（共同　食、個人　1食）　予備食　　食／非常食　１食</t>
  </si>
  <si>
    <t>井上正也（090-5507-2400)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</si>
  <si>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</si>
  <si>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</si>
  <si>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</si>
  <si>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</si>
  <si>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</si>
  <si>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</si>
  <si>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</si>
  <si>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</si>
  <si>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</si>
  <si>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</si>
  <si>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</si>
  <si>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</si>
  <si>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</si>
  <si>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</si>
  <si>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</si>
  <si>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</si>
  <si>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</si>
  <si>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</si>
  <si>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</si>
  <si>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２０１３年 ４月　山行計画書</t>
  </si>
  <si>
    <t>奥秩父　大ナゲシ～赤岩尾根</t>
  </si>
  <si>
    <t>一部あり</t>
  </si>
  <si>
    <t>:　集合場所⇒和光市駅南口（21：00）</t>
  </si>
  <si>
    <t>※前夜、小山 車で現地、小倉沢付近にて車中泊。</t>
  </si>
  <si>
    <t>小倉沢（6：00）～赤岩峠（7：00）～大ナゲシ（8：00）～赤岩峠（9：00）</t>
  </si>
  <si>
    <t>～1583M（11：00）～八丁峠（14：00）～落合橋（15：00）～小倉沢（16：00）</t>
  </si>
  <si>
    <t>東京都勤労者山岳連盟　　練馬山の会</t>
  </si>
  <si>
    <t>山行計画書</t>
  </si>
  <si>
    <t>提出者</t>
  </si>
  <si>
    <t>西澤　清</t>
  </si>
  <si>
    <t>山域.山名</t>
  </si>
  <si>
    <t>奥秩父　二子山</t>
  </si>
  <si>
    <t>ピークハント</t>
  </si>
  <si>
    <t>NO</t>
  </si>
  <si>
    <t>L</t>
  </si>
  <si>
    <t>A</t>
  </si>
  <si>
    <t>東京都板橋区東新町1-53-10</t>
  </si>
  <si>
    <t>西澤佐知子</t>
  </si>
  <si>
    <t>03-3956-5552</t>
  </si>
  <si>
    <t>:　集合場所⇒</t>
  </si>
  <si>
    <t>20:30自宅発→関越～圏央道　狭山日高IC　22:20坂本登山口、林道Pスペース車中仮眠、</t>
  </si>
  <si>
    <t>5:10起床,朝食,5:30出発,坂本バス停(0:20)6:00坂本登山口(1:30)</t>
  </si>
  <si>
    <t>/</t>
  </si>
  <si>
    <t>7:40ローソク岩分岐(1:40)9:30西岳中央峰(0:40)10:00股峠(0:40)</t>
  </si>
  <si>
    <t>11:00東岳(0:30)11:40股峠(0:50)12:40坂本登山口(0:20)13:20坂本バス停</t>
  </si>
  <si>
    <t>→狭山日高IC→圏央道～関越→自宅。</t>
  </si>
  <si>
    <t>地形図　1/25,000　両神山。日帰り登山装備、水1,5L、行動食、非常食、ビバークシート、ヘッドライト、予備電池、ロープ8mm×30ｍ、スリング、カラビナ、応急手当セット。　林道Pスペース　坂本登山口　ホンダCR-V  白 練馬301ね9936</t>
  </si>
  <si>
    <t>　　　１日分　２食（共同　　食・個人　２食）　予備食　　食／非常食　１食</t>
  </si>
  <si>
    <t>１４４/４３３ＭＨｚ（　　台）コールサイン　</t>
  </si>
  <si>
    <t>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</si>
  <si>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</si>
  <si>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</si>
  <si>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</si>
  <si>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</si>
  <si>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</si>
  <si>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</si>
  <si>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</si>
  <si>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</si>
  <si>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</si>
  <si>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</si>
  <si>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</si>
  <si>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</si>
  <si>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</si>
  <si>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</si>
  <si>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</si>
  <si>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</si>
  <si>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</si>
  <si>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</si>
  <si>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</si>
  <si>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</si>
  <si>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</si>
  <si>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</si>
  <si>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</si>
  <si>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</si>
  <si>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ハイキング</t>
  </si>
  <si>
    <t>なし</t>
  </si>
  <si>
    <t>NO</t>
  </si>
  <si>
    <t>小幡 歩</t>
  </si>
  <si>
    <t>埼玉県和光市新倉1-16-8 鈴木コーポ202</t>
  </si>
  <si>
    <t>妻 小幡妃乃</t>
  </si>
  <si>
    <t>080-4118-2955</t>
  </si>
  <si>
    <t>小山 元気</t>
  </si>
  <si>
    <t>AB</t>
  </si>
  <si>
    <t>埼玉県新座市東1-13-35-304</t>
  </si>
  <si>
    <t>母 小山眞記子</t>
  </si>
  <si>
    <t>048-481-2746</t>
  </si>
  <si>
    <t>一般ハイキング装備、ヘッ電、ダブルロープ45M、ヘルメット、ハーネス、カラビナ、長めのスリング、ツェルト、　　　　　　　　　　　　　　　　　　　　　　　　　　　　　　　　　　　　　　　　　　　　　　　　　　　　　　　　　　　　　　　　　　　　　※雨天中止。</t>
  </si>
  <si>
    <t>　　　　1日分　　2食（共同　　食・個人　　2食）　予備食　　食／非常食　1食</t>
  </si>
  <si>
    <t>小幡　歩（090-9136-0603　）　　　    　（　　　　　　　　　　　　 ）　　　　　　　</t>
  </si>
  <si>
    <t>yoshi-4.sawasi19@docomo.ne.jp　</t>
  </si>
  <si>
    <t>2013/4/21z</t>
  </si>
  <si>
    <t>東京都勤労者山岳連盟　　練馬山の会</t>
  </si>
  <si>
    <t>山行計画書</t>
  </si>
  <si>
    <t>提出者</t>
  </si>
  <si>
    <t>山域.山名</t>
  </si>
  <si>
    <t>表妙義　小山沢</t>
  </si>
  <si>
    <t>沢登り</t>
  </si>
  <si>
    <t>NO</t>
  </si>
  <si>
    <t>L</t>
  </si>
  <si>
    <t>B</t>
  </si>
  <si>
    <t>03-3867-6061</t>
  </si>
  <si>
    <t>伊藤　克博</t>
  </si>
  <si>
    <t>練馬区大泉学園町 6-12-4</t>
  </si>
  <si>
    <t>伊藤由紀</t>
  </si>
  <si>
    <t>03-5387-0657</t>
  </si>
  <si>
    <t>深田　眞理子</t>
  </si>
  <si>
    <t>A</t>
  </si>
  <si>
    <t>武蔵野市吉祥寺北町 4-9-12</t>
  </si>
  <si>
    <t>母　深田辰子</t>
  </si>
  <si>
    <t>0422-53-0707</t>
  </si>
  <si>
    <t>5:20　集合場所⇒大泉学園緑小学校東交差点のﾛｰｿﾝ</t>
  </si>
  <si>
    <t>国民宿舎裏妙義7:00-入渓点7:30-二又10:00-登山道12:00-国民宿舎裏妙義14:00</t>
  </si>
  <si>
    <t>/</t>
  </si>
  <si>
    <t>車は深田さんの車で行きます。</t>
  </si>
  <si>
    <t>　　　　日分　　食（共同　　食・個人　　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</si>
  <si>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</si>
  <si>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</si>
  <si>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</si>
  <si>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</si>
  <si>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</si>
  <si>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</si>
  <si>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</si>
  <si>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</si>
  <si>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</si>
  <si>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</si>
  <si>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</si>
  <si>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</si>
  <si>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</si>
  <si>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</si>
  <si>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</si>
  <si>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</si>
  <si>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</si>
  <si>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</si>
  <si>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</si>
  <si>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</si>
  <si>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</si>
  <si>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登頂</t>
  </si>
  <si>
    <t>一日</t>
  </si>
  <si>
    <t>Ａ</t>
  </si>
  <si>
    <t>東久留米市南町3-8-43-6-303</t>
  </si>
  <si>
    <t>千頭和　正</t>
  </si>
  <si>
    <t>03-3922-8440</t>
  </si>
  <si>
    <t>新宿西口バスターミナル～平湯～新穂高温泉～槍平小屋</t>
  </si>
  <si>
    <t>/27</t>
  </si>
  <si>
    <t>槍平小屋～槍ヶ岳山荘</t>
  </si>
  <si>
    <t>/28</t>
  </si>
  <si>
    <t>槍ヶ岳～大天井岳～常念小屋</t>
  </si>
  <si>
    <t>/29</t>
  </si>
  <si>
    <t>常念岳～徳沢～上高地バスターミナル～平湯</t>
  </si>
  <si>
    <t>18：00</t>
  </si>
  <si>
    <t>雪山テント泊装備　幕営場所、雪質、気温、天候等に注意し適時判断、深入りしない　　　　悪天候が予想される場合等エスケープルートは槍ヶ岳までは新穂高温泉へ　槍ヶ岳～赤岩岳間は上高地へ　　赤岩岳～常念岳間は中房か三俣へ　常念岳～蝶ヶ岳は横尾へ　　　　　　　　　　　　　　　　　　　　　　　　　　　　　　　　　　　　　　　　　　　　　　　　　　　　　　　　　　　7：00新宿～平湯11：30～11：40発～新穂高ロープウェイ12：25　　　　　　　　　　　　　　　　　　</t>
  </si>
  <si>
    <t>　　　5日分　9食（共同　　食・個人　　食）　予備食　　1食／非常食　1食</t>
  </si>
  <si>
    <t>千頭和（09053043535　　　　　　）　　　    　（　　　　　　　　　　　　 ）　　　　　　　</t>
  </si>
  <si>
    <t>東京都勤労者山岳連盟　　練馬山の会</t>
  </si>
  <si>
    <t>山行計画書</t>
  </si>
  <si>
    <t>提出者</t>
  </si>
  <si>
    <t>山域.山名</t>
  </si>
  <si>
    <t>南アルプス　鳳凰三山</t>
  </si>
  <si>
    <t>雪山登山</t>
  </si>
  <si>
    <t>2013/4/27(土)z～29日(月)</t>
  </si>
  <si>
    <t>なし</t>
  </si>
  <si>
    <t>NO</t>
  </si>
  <si>
    <t>L</t>
  </si>
  <si>
    <t>車輌</t>
  </si>
  <si>
    <t>A</t>
  </si>
  <si>
    <t>練馬区平和台2-28-2中野アパート202号</t>
  </si>
  <si>
    <t>姉 池田恵子</t>
  </si>
  <si>
    <t>0462-54-9662</t>
  </si>
  <si>
    <t>食担</t>
  </si>
  <si>
    <t>金井君枝</t>
  </si>
  <si>
    <t>O</t>
  </si>
  <si>
    <t>5(大田)</t>
  </si>
  <si>
    <t>府中市分梅町2-55-35</t>
  </si>
  <si>
    <t>夫 金井泰成</t>
  </si>
  <si>
    <t>090-9012-1129</t>
  </si>
  <si>
    <t>櫻井美香</t>
  </si>
  <si>
    <t>A</t>
  </si>
  <si>
    <t xml:space="preserve">港区南青山3-2-3ﾀﾄﾚｱﾋﾞﾙ6F </t>
  </si>
  <si>
    <t>090-1461-7897</t>
  </si>
  <si>
    <t>大田山の会：山田雅浩:yyy1234567890@docomo.ne.jp</t>
  </si>
  <si>
    <t>090-3046-8141</t>
  </si>
  <si>
    <t>栗原 稚</t>
  </si>
  <si>
    <t>5(杉並労)</t>
  </si>
  <si>
    <t>狛江市岩戸南3-26-4</t>
  </si>
  <si>
    <t>夫 井島淳男</t>
  </si>
  <si>
    <t>090-7247-3656</t>
  </si>
  <si>
    <t>杉並勤労者山岳会：会長　横川滋（090-4957-6353）</t>
  </si>
  <si>
    <t>21:00富士見台（杉山）</t>
  </si>
  <si>
    <t>21:00富士見台→22:00JR谷保駅(金井･櫻井)→22:30石川PA(栗原)→25:00夜叉神Ｐ(仮眠)</t>
  </si>
  <si>
    <t>7:00夜叉神Ｐ→8:00夜叉神峠→10:30杖立峠→13:00苺平→14:00南御室小屋(幕営)</t>
  </si>
  <si>
    <t>6:30南御室小屋→8:10薬師岳→9:10観音岳→10:30地蔵岳→12:00観音岳</t>
  </si>
  <si>
    <t>/</t>
  </si>
  <si>
    <t>→12:40薬師岳→14:00南御室小屋(幕営)</t>
  </si>
  <si>
    <t>7:00南御室小屋→7:50苺平→9:10杖立峠→10:30夜叉神峠→11:10夜叉神Ｐ　入浴後帰京</t>
  </si>
  <si>
    <t xml:space="preserve">装備：別紙参照
遭難対策：天候・体調等により、登頂は止めて下山。
地図：昭文社地図「北岳・甲斐駒」、国土地理院2万5千分の1「鳳凰山」「夜叉神峠」
共同食担：27日夜、28日朝：金井；28日夜、29日朝；櫻井。
</t>
  </si>
  <si>
    <t>３日分（共同４食(27日夜、28日朝夜、29日朝)・個人４食（27日朝昼、28日昼、29日昼）予備食　食／非常食１食</t>
  </si>
  <si>
    <t>１４４/４３３ＭＨｚ（　　台）コールサイン　</t>
  </si>
  <si>
    <t>　杉山（080－5353－2907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</si>
  <si>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</si>
  <si>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</si>
  <si>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</si>
  <si>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</si>
  <si>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</si>
  <si>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</si>
  <si>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</si>
  <si>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</si>
  <si>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</si>
  <si>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</si>
  <si>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</si>
  <si>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</si>
  <si>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</si>
  <si>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</si>
  <si>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</si>
  <si>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</si>
  <si>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</si>
  <si>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</si>
  <si>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</si>
  <si>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</si>
  <si>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2013/4/27ｚ～29</t>
  </si>
  <si>
    <t>木下　光政</t>
  </si>
  <si>
    <t>　尾瀬　至仏山</t>
  </si>
  <si>
    <t>　山スキー</t>
  </si>
  <si>
    <t>４月28日ｚ～4月29日</t>
  </si>
  <si>
    <t>なし</t>
  </si>
  <si>
    <t>NO</t>
  </si>
  <si>
    <t>Ｌ</t>
  </si>
  <si>
    <t>木下 光政</t>
  </si>
  <si>
    <t>清瀬市中里2-634-13</t>
  </si>
  <si>
    <t>妻 木下和子</t>
  </si>
  <si>
    <t>0424-93-8517</t>
  </si>
  <si>
    <t>ＳＬ</t>
  </si>
  <si>
    <t>岡根　泉二</t>
  </si>
  <si>
    <t>東松山市柏崎527-5　会員外</t>
  </si>
  <si>
    <t>妻　岡根ひろ子</t>
  </si>
  <si>
    <t>0493-81-4993</t>
  </si>
  <si>
    <t>伊藤 節子</t>
  </si>
  <si>
    <t>練馬区貫井4-47-59</t>
  </si>
  <si>
    <t>夫 伊藤 勤</t>
  </si>
  <si>
    <t>03-3998-2959</t>
  </si>
  <si>
    <t>丸山 良一</t>
  </si>
  <si>
    <t>練馬区石神井台8-23-49</t>
  </si>
  <si>
    <t>妻 丸山美恵</t>
  </si>
  <si>
    <t>03-6317-8859</t>
  </si>
  <si>
    <t>27日20時30分</t>
  </si>
  <si>
    <t>:　集合場所⇒西武線清瀬駅北口西友付近　</t>
  </si>
  <si>
    <t>　21時関越道　高坂サービスエリアにて岡根と合流</t>
  </si>
  <si>
    <t>関越道～沼田～尾瀬戸倉スキー場駐車場　テントにて仮泊）</t>
  </si>
  <si>
    <t>6:00駐車場～6:30鳩待峠～12;00至仏山～14:00山の鼻～16:00鳩待峠</t>
  </si>
  <si>
    <t>鳩待峠　鳩待山荘拍　（1泊2食付　8500円予約済）</t>
  </si>
  <si>
    <t>7:00山荘～あやめ平(往復)～12:00山荘　帰京</t>
  </si>
  <si>
    <t>天候によっては28日と２９日の日程を交代する。　　　　　　　　　　　　　　　　　　　　　　　　　　　　　　　悪天の場合　至仏山から山の鼻のコースに入らず鳩待峠にもどる</t>
  </si>
  <si>
    <t>車　カローラフィールダー　多摩502 ま４３９７</t>
  </si>
  <si>
    <t>　　　２　日分３食（共同　　食・個人　３食）　予備食　　食／非常食１食</t>
  </si>
  <si>
    <t>　木下  （090-3450-7532　）　　　　岡根（　090-3507-2051  ）　　　　　　　</t>
  </si>
  <si>
    <t>yoshi-4.sawasi19@docomo.ne.jp　</t>
  </si>
  <si>
    <t>奥多摩　大岳山</t>
  </si>
  <si>
    <t>グルッペ山脈山行</t>
  </si>
  <si>
    <t>５人</t>
  </si>
  <si>
    <t>田中 修</t>
  </si>
  <si>
    <t>練馬区大泉学園町６－１２－２３</t>
  </si>
  <si>
    <t>岡 紘一</t>
  </si>
  <si>
    <t>練馬区西大泉1-14-15</t>
  </si>
  <si>
    <t>子 岡 誠一</t>
  </si>
  <si>
    <t>090-1334-1341</t>
  </si>
  <si>
    <t>７:４６　集合場所⇒拝島駅発奥多摩行き</t>
  </si>
  <si>
    <t>御岳山ケーブル山頂駅９：２０－鍋割山分岐１０：３０－大岳山１２：００－鍋割山</t>
  </si>
  <si>
    <t>分岐１４：００－御岳山ケーブル山頂駅１５：００</t>
  </si>
  <si>
    <t>昭文社「奥多摩」</t>
  </si>
  <si>
    <t>田中修（０９０－４９２８－８５９９）林とよ子（０９０－１５０３ー９７６５）　　　　　　　</t>
  </si>
  <si>
    <t>内田ふみ子（０９０４０５６－９３９２）　　　　　　（　　　　　　　　　　　　 ）　　　　　　　</t>
  </si>
  <si>
    <t>東京都勤労者山岳連盟　　練馬山の会</t>
  </si>
  <si>
    <t>山行計画書</t>
  </si>
  <si>
    <t>提出者</t>
  </si>
  <si>
    <t>山域.山名</t>
  </si>
  <si>
    <t>北アルプス　燕岳・常念</t>
  </si>
  <si>
    <t>残雪期の縦走</t>
  </si>
  <si>
    <t>-</t>
  </si>
  <si>
    <t>2013/4/27ｚ～30</t>
  </si>
  <si>
    <t>-</t>
  </si>
  <si>
    <t>NO</t>
  </si>
  <si>
    <t>単独</t>
  </si>
  <si>
    <t>090-3697-4848</t>
  </si>
  <si>
    <t>:　集合場所⇒新宿駅（23:30）</t>
  </si>
  <si>
    <t>23:54新宿発</t>
  </si>
  <si>
    <t>4:53穂高5:05～6:00中房温泉6:30～9:30合戦小屋～11:00燕山荘(泊)</t>
  </si>
  <si>
    <t>燕山荘6:00～10:00大天井岳～12:30東天井岳～14:30常念岳・常念小屋(泊)</t>
  </si>
  <si>
    <t>常念小屋6:00～12:30蝶ヶ岳・蝶ヶ岳ヒュッテ(泊)</t>
  </si>
  <si>
    <t>蝶ヶ岳ヒュッテ6:00～10:00徳沢～12:00上高地BT12:40～14:34松本</t>
  </si>
  <si>
    <t>/</t>
  </si>
  <si>
    <t>(状況が良ければ)常念小屋6:00～17:30上高地BT18:00～19:54松本（4/29）
(エスケープ)
①燕山荘から下山
②大天荘冬期小屋(泊)
③常念岳～一ノ沢（ヒエ平）からタクシー
④横尾山荘（泊）
避難小屋、ツエルト泊用にシュラフは持参</t>
  </si>
  <si>
    <t>　　　4日分　4食（共同　　食・個人　4食）　予備食　1食／非常食　1食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</si>
  <si>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</si>
  <si>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</si>
  <si>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</si>
  <si>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</si>
  <si>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</si>
  <si>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</si>
  <si>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</si>
  <si>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</si>
  <si>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</si>
  <si>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</si>
  <si>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</si>
  <si>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</si>
  <si>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</si>
  <si>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</si>
  <si>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</si>
  <si>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</si>
  <si>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</si>
  <si>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</si>
  <si>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</si>
  <si>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</si>
  <si>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</si>
  <si>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</si>
  <si>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</si>
  <si>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</si>
  <si>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木下　好美</t>
  </si>
  <si>
    <t>山域.山名</t>
  </si>
  <si>
    <t>南秋川水系矢沢 熊倉沢右俣</t>
  </si>
  <si>
    <t>新緑を楽しむ沢始め</t>
  </si>
  <si>
    <t>1名</t>
  </si>
  <si>
    <t>なし</t>
  </si>
  <si>
    <t>NO</t>
  </si>
  <si>
    <t>木下 好美</t>
  </si>
  <si>
    <t>A</t>
  </si>
  <si>
    <t>西東京市住吉町6-7-1</t>
  </si>
  <si>
    <t>夫 木下恭一</t>
  </si>
  <si>
    <t>042-422-4735</t>
  </si>
  <si>
    <t>澤田幸子</t>
  </si>
  <si>
    <t>豊島区西巣鴨1-26-10</t>
  </si>
  <si>
    <t>息子</t>
  </si>
  <si>
    <t>03-3918-3274</t>
  </si>
  <si>
    <t>所属山岳会：クラブW.P、早蕨山の会</t>
  </si>
  <si>
    <t>中川英子</t>
  </si>
  <si>
    <t>AB</t>
  </si>
  <si>
    <t>相模原市南区鵜森1-30-2-906</t>
  </si>
  <si>
    <t>:　集合場所⇒武蔵五日市　8：00</t>
  </si>
  <si>
    <t>南郷停留所あたり駐車地～(熊倉林道)～入渓点9：30～奥ノ二股（左沢）～登山道11：30</t>
  </si>
  <si>
    <t>～浅間峠～上川乗バス停～駐車地</t>
  </si>
  <si>
    <t>/</t>
  </si>
  <si>
    <t>場合によりルート変更の可能性あり</t>
  </si>
  <si>
    <t>木下車：　ジムニー白　多摩50ま6162</t>
  </si>
  <si>
    <t>沢基本装備　温泉セット</t>
  </si>
  <si>
    <t>　　　　1日分　1食（共同　　食・個人　1食）　予備食　　食／非常食　１食</t>
  </si>
  <si>
    <t>１４４/４３３ＭＨｚ（　　台）コールサイン　</t>
  </si>
  <si>
    <t>　　木下　（　090-2301-4579　）　　　澤田　　　（　　090-2167-5462　　 ）　　　　　</t>
  </si>
  <si>
    <t>　　中川　（　080-4205-2289　）　　　　　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</si>
  <si>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</si>
  <si>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</si>
  <si>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</si>
  <si>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</si>
  <si>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</si>
  <si>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</si>
  <si>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</si>
  <si>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</si>
  <si>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</si>
  <si>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</si>
  <si>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</si>
  <si>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</si>
  <si>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</si>
  <si>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</si>
  <si>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</si>
  <si>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</si>
  <si>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</si>
  <si>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</si>
  <si>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</si>
  <si>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</si>
  <si>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杉野早苗</t>
  </si>
  <si>
    <t>至仏山、燧ケ岳、大杉岳</t>
  </si>
  <si>
    <t>山スキー</t>
  </si>
  <si>
    <t>2013年4月27日～29日・二泊三日</t>
  </si>
  <si>
    <t>福田洋吾</t>
  </si>
  <si>
    <t>日光市板橋884-48</t>
  </si>
  <si>
    <t>（携帯）</t>
  </si>
  <si>
    <t>090-8803-9790</t>
  </si>
  <si>
    <t>大城敏雄</t>
  </si>
  <si>
    <t>松原修一</t>
  </si>
  <si>
    <t>鶴ヶ島市南町2-1-12-106</t>
  </si>
  <si>
    <t>杉野恒久</t>
  </si>
  <si>
    <t>049-272-4728</t>
  </si>
  <si>
    <t>ほか</t>
  </si>
  <si>
    <t>東京スキー協会員16名</t>
  </si>
  <si>
    <t xml:space="preserve">【行動予定】　
4/27（土）　7:00　戸倉温泉集合～　8:00　鳩待峠発　1591m　～　ワル沢の頭　～　小至仏　～　
11:00　至仏山頂　2227m（昼食）　～　13:00　山の鼻山荘着1400m　～　14：30鳩待峠
15：30　戸倉温泉　～　19：30　桧枝岐・かわばたキャンプ場ロッジ着　tel0241-75-2157
4/28（日）　5:00　起床・朝食　～　6:00　ロッジ発　～　7：00　御池駐車場　～12:00　燧ケ岳山頂
（昼食）　～　15：00　～御池駐車場　～　16：00　ロッジ着（温泉＆自炊）
4/29（月）　5：00起床・朝食　～　6:00　ロッジ発　～　7：00　御池駐車場　～　10：00大杉岳山頂
　11：00　御池駐車場　～12：00　桧枝岐温泉にて昼食・温泉　解散
</t>
  </si>
  <si>
    <t xml:space="preserve">《個人装備》
板・シール・靴・ポール・スキーアイゼン・ワックス・スコップ・ロープ・プローブ・手袋・ビーコン
サングラス・ゴーグル・ゴアカッパ・防寒着・時計・タオル・ロール紙・ナイフ・コンパス・地図・テルモス
呼子・ヘッドランプ・カメラ・健康保険証・ライター・行動食・非常食・筆記用具・携帯電話・常備薬
《共同装備》
トランシーバー・救急薬品・ツエルト（各パーティ２～３個）
※山行計画書提出先　・鳩待山荘・福島県警・全国スキー協・各所属クラブ
※全国スキー協救出基金に加入することを原則とし、他の山岳保険に必ず加入する。
《共同食料》
4/28夕食、4/29朝食　他は各自又は各クラブ単位で調達
</t>
  </si>
  <si>
    <t>杉野早苗（090-4830-7120　　）　　　    　（　　　　　　　　　　　　 ）　　　　　　　</t>
  </si>
  <si>
    <t>奥武蔵・県民の森</t>
  </si>
  <si>
    <t>オリエンテーリング</t>
  </si>
  <si>
    <t>なし</t>
  </si>
  <si>
    <t>湊谷 順子</t>
  </si>
  <si>
    <t>文京区音羽2-8-7</t>
  </si>
  <si>
    <t>姉 湊谷さよ</t>
  </si>
  <si>
    <t>03-3943-3975</t>
  </si>
  <si>
    <t>小山 元気</t>
  </si>
  <si>
    <t>新座市東1-13-35-304</t>
  </si>
  <si>
    <t>母 小山眞記子</t>
  </si>
  <si>
    <t>048-481-2746</t>
  </si>
  <si>
    <t>寺門 透</t>
  </si>
  <si>
    <t>父 寺門茂</t>
  </si>
  <si>
    <t>小幡 歩</t>
  </si>
  <si>
    <t>妻 小幡妃乃</t>
  </si>
  <si>
    <t>080-4118-5182</t>
  </si>
  <si>
    <t>8:40　集合場所⇒芦ヶ久保駅</t>
  </si>
  <si>
    <t>芦ヶ久保駅8:40―県民の森事務所前11:00―オリエンテーリング開始11:20―昼食・表彰式13:30―芦ヶ久保駅16:00</t>
  </si>
  <si>
    <t>共同装備：□地図、□救急セット、□計算機、□プリンタ、□予備インク、□賞状用紙、□賞品、□ツェルト、□予備コンパス、□時計、□笛、□筆記具
個人装備：筆記具、雨具、昼食、手袋、帽子、コンパスなど
＊県民の森には水場もトイレも飲み物の自販機もあります</t>
  </si>
  <si>
    <t>各自１食分を用意</t>
  </si>
  <si>
    <t>東京都勤労者山岳連盟　　練馬山の会</t>
  </si>
  <si>
    <t>山行計画書</t>
  </si>
  <si>
    <t>提出者</t>
  </si>
  <si>
    <t>山域.山名</t>
  </si>
  <si>
    <t>ハイキング</t>
  </si>
  <si>
    <t>あり</t>
  </si>
  <si>
    <t>なし</t>
  </si>
  <si>
    <t>NO</t>
  </si>
  <si>
    <t>L</t>
  </si>
  <si>
    <t>小幡 歩</t>
  </si>
  <si>
    <t>A</t>
  </si>
  <si>
    <t>埼玉県和光市新倉1-16-8 鈴木コーポ202</t>
  </si>
  <si>
    <t>妻 小幡妃乃</t>
  </si>
  <si>
    <t>080-4118-2955</t>
  </si>
  <si>
    <t>寺出　明子</t>
  </si>
  <si>
    <t>O</t>
  </si>
  <si>
    <t>外</t>
  </si>
  <si>
    <t>江戸川区江戸川1-48-3-107</t>
  </si>
  <si>
    <t>母　寺出　春枝</t>
  </si>
  <si>
    <t>03-3677-4537</t>
  </si>
  <si>
    <t>三上　祐</t>
  </si>
  <si>
    <t>O</t>
  </si>
  <si>
    <t>豊島区雑司が谷2-8-25</t>
  </si>
  <si>
    <t>父　三上　弘志</t>
  </si>
  <si>
    <t>03-5370-7903</t>
  </si>
  <si>
    <t>:　集合場所⇒和光市駅北口（7：00）</t>
  </si>
  <si>
    <t>和光市（7：00）～股峠付近の林道（10：00）【車移動】</t>
  </si>
  <si>
    <t>/</t>
  </si>
  <si>
    <t>股峠（10：20）～西岳（12：00）～ローソク岩（14：00）～駐車地（15：00）</t>
  </si>
  <si>
    <t>※ハイキング装備一式、補助ロープ30M、スリング、カラビナ、ツェルト、地図、コンパス　　　　　　　　　　　　　　　　　　　　　　　　　※股峠から西岳へは一般コース。　　　　　　　　　　　　　　　　　　　　　　　　　　　　　　　　　　　　　　　　　　　※雨天中止。　　　　　　　　　　　　　　　　　　　　　　　　　　　　　　　　　　　　　　　　　　　　　　　　　　　　　　　　　【車種】トヨタRAV4（緑）尾張小牧59も59-71</t>
  </si>
  <si>
    <t>　　　1　日分　　1食（共同　　食・個人　　1食）　予備食　　食／非常食　　1食</t>
  </si>
  <si>
    <t>１４４/４３３ＭＨｚ（　　台）コールサイン　</t>
  </si>
  <si>
    <t>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</si>
  <si>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</si>
  <si>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</si>
  <si>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</si>
  <si>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</si>
  <si>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</si>
  <si>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</si>
  <si>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</si>
  <si>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</si>
  <si>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</si>
  <si>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</si>
  <si>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</si>
  <si>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</si>
  <si>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</si>
  <si>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</si>
  <si>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</si>
  <si>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</si>
  <si>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</si>
  <si>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</si>
  <si>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</si>
  <si>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</si>
  <si>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</si>
  <si>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</si>
  <si>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</si>
  <si>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吉田成実</t>
  </si>
  <si>
    <t>山域.山名</t>
  </si>
  <si>
    <t>妙義山・表尾根</t>
  </si>
  <si>
    <t>登山</t>
  </si>
  <si>
    <t>有</t>
  </si>
  <si>
    <t>2013/4/28z</t>
  </si>
  <si>
    <t>無</t>
  </si>
  <si>
    <t>NO</t>
  </si>
  <si>
    <t>Ｌ</t>
  </si>
  <si>
    <t>吉田 成実</t>
  </si>
  <si>
    <t>和光市丸山台3-3-3　105</t>
  </si>
  <si>
    <t>妻 吉田淑子</t>
  </si>
  <si>
    <t>初田 耕一郎</t>
  </si>
  <si>
    <t>練馬区桜台 5-30-2-307</t>
  </si>
  <si>
    <t>　 平信陽子</t>
  </si>
  <si>
    <t>090-6156-6799</t>
  </si>
  <si>
    <t>:　集合場所⇒　22：00　練馬駅ロータリー</t>
  </si>
  <si>
    <t>27日</t>
  </si>
  <si>
    <t>関越道にて妙義道の駅、仮眠</t>
  </si>
  <si>
    <t>/</t>
  </si>
  <si>
    <t>28日</t>
  </si>
  <si>
    <t>6:00起床～7:00妙義神社～8:30白雲山～10:00相馬岳～12:00中の岳～13:00第4石門～</t>
  </si>
  <si>
    <t>15:30駐車場</t>
  </si>
  <si>
    <t>装　　　備：ハイキング1式、ﾊｰﾈｽ、ﾋﾞﾅ、ｼｭﾘﾝｹﾞ、下降器、</t>
  </si>
  <si>
    <t>共同装備：吉田　補助ﾛｰﾌﾟ（８×25ｍ）、ｶﾞｽ、ｶﾞｽﾍｯﾄﾞ　　　・初田　無線機、ツェルト　</t>
  </si>
  <si>
    <t>エスケープルートは、天狗岩からと堀切からふれあい道へ下山。</t>
  </si>
  <si>
    <t>　　　　日分　　食（共同　　食・個人　　食）　予備食　　食／非常食　　食</t>
  </si>
  <si>
    <t>１４４/４３３ＭＨｚ（　　台）コールサイン　</t>
  </si>
  <si>
    <t>初田　090-2064-3274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</si>
  <si>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</si>
  <si>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</si>
  <si>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</si>
  <si>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</si>
  <si>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</si>
  <si>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</si>
  <si>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</si>
  <si>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</si>
  <si>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</si>
  <si>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</si>
  <si>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</si>
  <si>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</si>
  <si>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</si>
  <si>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</si>
  <si>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</si>
  <si>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</si>
  <si>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</si>
  <si>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</si>
  <si>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</si>
  <si>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</si>
  <si>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河崎 泰秀</t>
  </si>
  <si>
    <t>山域.山名</t>
  </si>
  <si>
    <t>2013/4/28z</t>
  </si>
  <si>
    <t>前夜発</t>
  </si>
  <si>
    <t>なし</t>
  </si>
  <si>
    <t>NO</t>
  </si>
  <si>
    <t>L</t>
  </si>
  <si>
    <t>SL</t>
  </si>
  <si>
    <t>綱 忠彦</t>
  </si>
  <si>
    <t>板橋区赤塚1-23-18</t>
  </si>
  <si>
    <t>妻 綱 和美</t>
  </si>
  <si>
    <t>03-3975-0704</t>
  </si>
  <si>
    <t>笛木 昭</t>
  </si>
  <si>
    <t>O</t>
  </si>
  <si>
    <t>さいたま市見沼区大和田町1-637</t>
  </si>
  <si>
    <t>妻 笛本清子</t>
  </si>
  <si>
    <t>048-686-0885</t>
  </si>
  <si>
    <t>八木 敏子</t>
  </si>
  <si>
    <t>杉並区成田西1-2-7</t>
  </si>
  <si>
    <t>夫 八木知彦</t>
  </si>
  <si>
    <t>03-3316-9849</t>
  </si>
  <si>
    <t>三枝 葉子</t>
  </si>
  <si>
    <t>練馬区桜台1-34-1</t>
  </si>
  <si>
    <t>子 三枝一将</t>
  </si>
  <si>
    <t>080-1219-5613</t>
  </si>
  <si>
    <t>舘下 和行</t>
  </si>
  <si>
    <t>A</t>
  </si>
  <si>
    <t>練馬区豊玉北5-12-10松坂ビル205</t>
  </si>
  <si>
    <t>妻 舘下佳江</t>
  </si>
  <si>
    <t>090-2870-6833</t>
  </si>
  <si>
    <t>19:00　練馬駅北側ロータリー　綱車</t>
  </si>
  <si>
    <t>19:00　武蔵浦和駅改札　　　　河崎車</t>
  </si>
  <si>
    <t>19:00東京→20:40赤城高原SAにて合流→水上IC→適所にて仮眠</t>
  </si>
  <si>
    <t>18:20会事務所にて　三枝・舘下ビーコン３台ピックアップ。練馬駅出発は19:00予定。</t>
  </si>
  <si>
    <t>綱車：綱、三枝、舘下、八木（練馬駅集合）</t>
  </si>
  <si>
    <t>河崎車：河崎、笛木（武蔵浦和駅集合）</t>
  </si>
  <si>
    <t>4:30起床→5:30出発→6:00土合ベースプラザ6:30発→7:00西黒尾根取付着</t>
  </si>
  <si>
    <t>7:20西黒尾根取付発→12:00谷川岳山頂→天神尾根→ロープウェイ着15:00</t>
  </si>
  <si>
    <t>谷川岳山頂からは笛木スキーにて西黒沢滑降予定（雪の状態により天神尾根滑降）</t>
  </si>
  <si>
    <t>装備：別紙参照。
※荒天が予想される場合には中止。</t>
  </si>
  <si>
    <t>綱車：　　ホンダオッデッセイ練馬300て6579（シルバー）駐車場所　谷川岳ＢＰ</t>
  </si>
  <si>
    <t>河崎車：　トヨタハリアー大宮330つ1208（ブラウン）</t>
  </si>
  <si>
    <t>　　１日分：朝昼２食（個人２食：火を使用せず食せるもの）予備食　食／非常食１食</t>
  </si>
  <si>
    <t>１４４/４３３ＭＨｚ（　　台）コールサイン　</t>
  </si>
  <si>
    <t>　河崎（090－4929－0168　　　）　　　 　 綱（　090-5409-2827　　 ）　　　　　　　</t>
  </si>
  <si>
    <t>　三枝（090-4525-8956　　　　）　　　　笛木（　090-8023-1917　　 ）　　　　　　　</t>
  </si>
  <si>
    <t>　　　（　　　　　　　　　　 ）　　　　　　（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</si>
  <si>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</si>
  <si>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</si>
  <si>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</si>
  <si>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</si>
  <si>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</si>
  <si>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</si>
  <si>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</si>
  <si>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</si>
  <si>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</si>
  <si>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</si>
  <si>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</si>
  <si>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</si>
  <si>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</si>
  <si>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</si>
  <si>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</si>
  <si>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</si>
  <si>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</si>
  <si>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</si>
  <si>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</si>
  <si>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</si>
  <si>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</si>
  <si>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</si>
  <si>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</si>
  <si>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NO</t>
  </si>
  <si>
    <t>Ｌ</t>
  </si>
  <si>
    <t>ＳＬ</t>
  </si>
  <si>
    <t>O</t>
  </si>
  <si>
    <t>練馬区豊玉中１－１－１７－２０９</t>
  </si>
  <si>
    <t>道川 夏子</t>
  </si>
  <si>
    <t>練馬区光が丘3-3-9-908</t>
  </si>
  <si>
    <t>夫 道川達治</t>
  </si>
  <si>
    <t>03-3977-7330</t>
  </si>
  <si>
    <t>/</t>
  </si>
  <si>
    <t>　　　　日分　　食（共同　　食・個人　　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</si>
  <si>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</si>
  <si>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</si>
  <si>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</si>
  <si>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</si>
  <si>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</si>
  <si>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</si>
  <si>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</si>
  <si>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</si>
  <si>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</si>
  <si>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</si>
  <si>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</si>
  <si>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</si>
  <si>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</si>
  <si>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</si>
  <si>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</si>
  <si>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</si>
  <si>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</si>
  <si>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</si>
  <si>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</si>
  <si>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</si>
  <si>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</si>
  <si>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</si>
  <si>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</si>
  <si>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</si>
  <si>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植竹伸吉</t>
  </si>
  <si>
    <t>山域.山名</t>
  </si>
  <si>
    <t>中央線沿線の山</t>
  </si>
  <si>
    <t>ハイキング</t>
  </si>
  <si>
    <t>NO</t>
  </si>
  <si>
    <t>Ｌ</t>
  </si>
  <si>
    <t>植竹 伸吉</t>
  </si>
  <si>
    <t>練馬区大泉学園町4-6-17-302</t>
  </si>
  <si>
    <t>妻 植竹佳子</t>
  </si>
  <si>
    <t>048-736-3603</t>
  </si>
  <si>
    <t>伊藤 克博</t>
  </si>
  <si>
    <t>練馬区大泉学園町6-12-4</t>
  </si>
  <si>
    <t>妻 伊藤由紀</t>
  </si>
  <si>
    <t>080-3407-3686</t>
  </si>
  <si>
    <t>野口いづみ　他　日本山岳会のメンバー</t>
  </si>
  <si>
    <t>午前８時２０分</t>
  </si>
  <si>
    <t>:　集合場所⇒上野原駅</t>
  </si>
  <si>
    <t>阿寺沢入口バス停－大寺山ｰ坪山－御岳神社前バス停（16:00頃）</t>
  </si>
  <si>
    <t>/</t>
  </si>
  <si>
    <t>　　　　日分　　食（共同　　食・個人　　食）　予備食　　食／非常食　　食</t>
  </si>
  <si>
    <t>１４４/４３３ＭＨｚ（　　台）コールサイン　</t>
  </si>
  <si>
    <t>　　植竹（090-1040-1534　　　 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</si>
  <si>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</si>
  <si>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</si>
  <si>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</si>
  <si>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</si>
  <si>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</si>
  <si>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</si>
  <si>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</si>
  <si>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</si>
  <si>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</si>
  <si>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</si>
  <si>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</si>
  <si>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</si>
  <si>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</si>
  <si>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</si>
  <si>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yoshi-4.sawashi19@docomo.ne.jp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</si>
  <si>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</si>
  <si>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</si>
  <si>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</si>
  <si>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</si>
  <si>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</si>
  <si>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北アルプス　槍ヶ岳　常念岳</t>
  </si>
  <si>
    <t>千頭和　亮</t>
  </si>
  <si>
    <t>千頭和　亮27</t>
  </si>
  <si>
    <t>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</si>
</sst>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(&quot;aaa&quot;)&quot;"/>
    <numFmt numFmtId="177" formatCode="d&quot;日(&quot;aaa&quot;)&quot;"/>
    <numFmt numFmtId="178" formatCode="0_ "/>
    <numFmt numFmtId="179" formatCode="[$￥-411]#,##0;&quot;-&quot;[$￥-411]#,##0"/>
    <numFmt numFmtId="180" formatCode="s&quot;tan&quot;d\aeed"/>
    <numFmt numFmtId="181" formatCode="##&quot;　名　&quot;"/>
    <numFmt numFmtId="182" formatCode="##&quot;　日　&quot;"/>
    <numFmt numFmtId="183" formatCode="yyyy&quot;年&quot;m&quot;月&quot;d&quot;日(&quot;aaa\)"/>
    <numFmt numFmtId="184" formatCode="yyyy&quot;年&quot;m&quot;月&quot;d&quot;日（&quot;aaa&quot;）&quot;"/>
    <numFmt numFmtId="185" formatCode="#&quot;　名　&quot;"/>
    <numFmt numFmtId="186" formatCode="m&quot;月&quot;d&quot;日（&quot;ge\ng\o\uddd&quot;）&quot;"/>
    <numFmt numFmtId="187" formatCode="#&quot;　日　&quot;"/>
    <numFmt numFmtId="188" formatCode="0_);[Red]\(0\)"/>
    <numFmt numFmtId="189" formatCode="yyyy&quot;年&quot;m&quot;月&quot;d&quot;日(&quot;ge\ng\o\uddd\)"/>
    <numFmt numFmtId="190" formatCode="m&quot;月&quot;d&quot;日（&quot;ge\ng&quot;ou&quot;ddd&quot;）&quot;"/>
    <numFmt numFmtId="191" formatCode="yyyy&quot;年&quot;m&quot;月&quot;d&quot;日(&quot;ge\ng&quot;ou&quot;ddd\)"/>
    <numFmt numFmtId="192" formatCode="yyyy&quot;年&quot;m&quot;月&quot;d&quot;日（&quot;ge\ng&quot;ou&quot;ddd&quot;）&quot;"/>
    <numFmt numFmtId="193" formatCode="yyyy&quot;年&quot;m&quot;月&quot;d&quot;日（&quot;ge\ng\o\uddd&quot;）&quot;"/>
    <numFmt numFmtId="194" formatCode="yyyy/mm/dd"/>
    <numFmt numFmtId="195" formatCode="&quot;～&quot;yyyy&quot;年&quot;m&quot;月&quot;d&quot;日&quot;"/>
    <numFmt numFmtId="196" formatCode="yyyy&quot;年&quot;m&quot;月&quot;d&quot;日&quot;\ h:mm"/>
    <numFmt numFmtId="197" formatCode="&quot;～&quot;yyyy&quot;年&quot;m&quot;月&quot;d&quot;日(&quot;aaa&quot;)&quot;"/>
    <numFmt numFmtId="198" formatCode="m&quot;月&quot;d&quot;日&quot;;@"/>
    <numFmt numFmtId="199" formatCode="yyyy&quot;年&quot;m&quot;月&quot;d&quot;日&quot;;@"/>
    <numFmt numFmtId="200" formatCode="m/d"/>
    <numFmt numFmtId="201" formatCode="h&quot;時&quot;mm&quot;分&quot;;@"/>
    <numFmt numFmtId="202" formatCode="yyyy&quot;年&quot;mm&quot;月&quot;dd&quot;日（&quot;aaa&quot;）&quot;"/>
    <numFmt numFmtId="203" formatCode="0.0_ "/>
    <numFmt numFmtId="204" formatCode="[$-411]yyyy&quot;年&quot;m&quot;月&quot;d&quot;日&quot;"/>
    <numFmt numFmtId="205" formatCode="[$-30411]yyyy&quot;年&quot;m&quot;月&quot;d&quot;日（&quot;ddd&quot;）&quot;"/>
    <numFmt numFmtId="206" formatCode="[$-30000]yyyy&quot;年&quot;m&quot;月&quot;d&quot;日（&quot;ddd&quot;）&quot;"/>
    <numFmt numFmtId="207" formatCode="[$-411]m&quot;月&quot;d&quot;日&quot;"/>
    <numFmt numFmtId="208" formatCode="[$-30000]yyyy&quot;年&quot;m&quot;月&quot;d&quot;日(&quot;ddd&quot;)&quot;"/>
    <numFmt numFmtId="209" formatCode="[$-411]h&quot;時&quot;mm&quot;分&quot;"/>
    <numFmt numFmtId="210" formatCode="[$-F800]dddd\,\ mmmm\ dd\,\ yyyy"/>
  </numFmts>
  <fonts count="68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b/>
      <sz val="10.5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.95"/>
      <name val="ＭＳ 明朝"/>
      <family val="1"/>
    </font>
    <font>
      <sz val="12"/>
      <color indexed="8"/>
      <name val="Verdana"/>
      <family val="2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Arial Unicode MS"/>
      <family val="3"/>
    </font>
    <font>
      <sz val="11"/>
      <color indexed="8"/>
      <name val="ヒラギノ角ゴ ProN W3"/>
      <family val="2"/>
    </font>
    <font>
      <sz val="12"/>
      <color indexed="8"/>
      <name val="Helvetica Neue"/>
      <family val="2"/>
    </font>
    <font>
      <sz val="20"/>
      <color indexed="8"/>
      <name val="Arial Unicode MS"/>
      <family val="3"/>
    </font>
    <font>
      <sz val="20"/>
      <color indexed="8"/>
      <name val="ヒラギノ角ゴ ProN W3"/>
      <family val="2"/>
    </font>
    <font>
      <sz val="11"/>
      <color indexed="8"/>
      <name val="ヒラギノ明朝 ProN W3"/>
      <family val="3"/>
    </font>
    <font>
      <sz val="10.5"/>
      <color indexed="8"/>
      <name val="Arial Unicode MS"/>
      <family val="3"/>
    </font>
    <font>
      <sz val="10.5"/>
      <color indexed="8"/>
      <name val="ヒラギノ明朝 ProN W3"/>
      <family val="3"/>
    </font>
    <font>
      <sz val="12"/>
      <color indexed="8"/>
      <name val="Arial Unicode MS"/>
      <family val="3"/>
    </font>
    <font>
      <u val="single"/>
      <sz val="17"/>
      <color indexed="8"/>
      <name val="Helvetica Neue"/>
      <family val="2"/>
    </font>
    <font>
      <u val="single"/>
      <sz val="12"/>
      <color indexed="8"/>
      <name val="Helvetica Neue"/>
      <family val="2"/>
    </font>
    <font>
      <u val="single"/>
      <sz val="12"/>
      <color indexed="8"/>
      <name val="Helvetica"/>
      <family val="2"/>
    </font>
    <font>
      <sz val="9"/>
      <color indexed="8"/>
      <name val="Arial Unicode MS"/>
      <family val="3"/>
    </font>
    <font>
      <sz val="9"/>
      <color indexed="8"/>
      <name val="ヒラギノ角ゴ ProN W3"/>
      <family val="2"/>
    </font>
    <font>
      <u val="single"/>
      <sz val="11"/>
      <color indexed="10"/>
      <name val="ヒラギノ角ゴ ProN W3"/>
      <family val="2"/>
    </font>
    <font>
      <sz val="8"/>
      <color indexed="8"/>
      <name val="ヒラギノ角ゴ ProN W3"/>
      <family val="2"/>
    </font>
    <font>
      <sz val="10"/>
      <name val="ＭＳ 明朝"/>
      <family val="1"/>
    </font>
    <font>
      <sz val="10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.5"/>
      <color indexed="12"/>
      <name val="ＭＳ Ｐ明朝"/>
      <family val="1"/>
    </font>
    <font>
      <sz val="10.5"/>
      <color indexed="48"/>
      <name val="ＭＳ Ｐ明朝"/>
      <family val="1"/>
    </font>
    <font>
      <sz val="11"/>
      <color indexed="10"/>
      <name val="ＭＳ 明朝"/>
      <family val="1"/>
    </font>
    <font>
      <u val="single"/>
      <sz val="11"/>
      <color rgb="FF0000FF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0.5"/>
      <color rgb="FF0000FF"/>
      <name val="ＭＳ Ｐ明朝"/>
      <family val="1"/>
    </font>
    <font>
      <sz val="10.5"/>
      <color theme="0"/>
      <name val="ＭＳ Ｐ明朝"/>
      <family val="1"/>
    </font>
    <font>
      <sz val="10.5"/>
      <color rgb="FF3333FF"/>
      <name val="ＭＳ Ｐ明朝"/>
      <family val="1"/>
    </font>
    <font>
      <sz val="11"/>
      <color rgb="FFFF000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</border>
    <border>
      <left style="hair">
        <color indexed="8"/>
      </left>
      <right style="thin">
        <color indexed="9"/>
      </right>
      <top style="thin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 style="hair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/>
      <right style="hair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8"/>
      </bottom>
    </border>
    <border>
      <left/>
      <right style="hair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/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9" fillId="0" borderId="0">
      <alignment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 textRotation="90"/>
      <protection/>
    </xf>
    <xf numFmtId="0" fontId="61" fillId="0" borderId="0">
      <alignment vertical="center"/>
      <protection/>
    </xf>
    <xf numFmtId="179" fontId="61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0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178" fontId="1" fillId="0" borderId="10" xfId="71" applyNumberFormat="1" applyFill="1" applyBorder="1" applyAlignment="1" applyProtection="1">
      <alignment vertical="center"/>
      <protection/>
    </xf>
    <xf numFmtId="0" fontId="0" fillId="0" borderId="11" xfId="138" applyFont="1" applyBorder="1">
      <alignment vertical="center"/>
      <protection/>
    </xf>
    <xf numFmtId="0" fontId="0" fillId="0" borderId="11" xfId="138" applyFont="1" applyBorder="1" applyAlignment="1">
      <alignment horizontal="center" vertical="center"/>
      <protection/>
    </xf>
    <xf numFmtId="0" fontId="0" fillId="0" borderId="12" xfId="138" applyFont="1" applyBorder="1" applyAlignment="1">
      <alignment vertical="center"/>
      <protection/>
    </xf>
    <xf numFmtId="0" fontId="4" fillId="0" borderId="0" xfId="119" applyBorder="1">
      <alignment/>
      <protection/>
    </xf>
    <xf numFmtId="0" fontId="28" fillId="0" borderId="13" xfId="140" applyFont="1" applyBorder="1" applyAlignment="1">
      <alignment/>
      <protection/>
    </xf>
    <xf numFmtId="0" fontId="28" fillId="0" borderId="14" xfId="140" applyFont="1" applyBorder="1" applyAlignment="1">
      <alignment/>
      <protection/>
    </xf>
    <xf numFmtId="0" fontId="28" fillId="0" borderId="15" xfId="140" applyFont="1" applyBorder="1" applyAlignment="1">
      <alignment shrinkToFit="1"/>
      <protection/>
    </xf>
    <xf numFmtId="0" fontId="28" fillId="0" borderId="16" xfId="140" applyFont="1" applyBorder="1" applyAlignment="1">
      <alignment shrinkToFit="1"/>
      <protection/>
    </xf>
    <xf numFmtId="0" fontId="28" fillId="0" borderId="17" xfId="140" applyFont="1" applyBorder="1" applyAlignment="1">
      <alignment/>
      <protection/>
    </xf>
    <xf numFmtId="0" fontId="28" fillId="0" borderId="18" xfId="140" applyFont="1" applyBorder="1" applyAlignment="1">
      <alignment/>
      <protection/>
    </xf>
    <xf numFmtId="0" fontId="28" fillId="0" borderId="11" xfId="140" applyFont="1" applyBorder="1" applyAlignment="1">
      <alignment shrinkToFit="1"/>
      <protection/>
    </xf>
    <xf numFmtId="0" fontId="28" fillId="0" borderId="19" xfId="140" applyFont="1" applyBorder="1" applyAlignment="1">
      <alignment shrinkToFit="1"/>
      <protection/>
    </xf>
    <xf numFmtId="0" fontId="28" fillId="0" borderId="20" xfId="140" applyFont="1" applyBorder="1" applyAlignment="1">
      <alignment/>
      <protection/>
    </xf>
    <xf numFmtId="0" fontId="4" fillId="0" borderId="21" xfId="119" applyBorder="1" applyAlignment="1">
      <alignment/>
      <protection/>
    </xf>
    <xf numFmtId="0" fontId="28" fillId="0" borderId="22" xfId="119" applyFont="1" applyBorder="1" applyAlignment="1">
      <alignment shrinkToFit="1"/>
      <protection/>
    </xf>
    <xf numFmtId="0" fontId="28" fillId="0" borderId="23" xfId="119" applyFont="1" applyBorder="1" applyAlignment="1">
      <alignment shrinkToFit="1"/>
      <protection/>
    </xf>
    <xf numFmtId="176" fontId="64" fillId="0" borderId="10" xfId="0" applyNumberFormat="1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vertical="center"/>
    </xf>
    <xf numFmtId="0" fontId="64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65" fillId="0" borderId="2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center" vertical="center"/>
    </xf>
    <xf numFmtId="0" fontId="1" fillId="0" borderId="10" xfId="7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4" fillId="0" borderId="0" xfId="143" applyFont="1" applyBorder="1" applyAlignment="1">
      <alignment horizontal="center"/>
      <protection/>
    </xf>
    <xf numFmtId="181" fontId="28" fillId="0" borderId="19" xfId="143" applyNumberFormat="1" applyFont="1" applyBorder="1" applyAlignment="1">
      <alignment/>
      <protection/>
    </xf>
    <xf numFmtId="0" fontId="28" fillId="0" borderId="27" xfId="143" applyNumberFormat="1" applyFont="1" applyBorder="1" applyAlignment="1">
      <alignment/>
      <protection/>
    </xf>
    <xf numFmtId="0" fontId="4" fillId="0" borderId="28" xfId="143" applyFont="1" applyBorder="1" applyAlignment="1">
      <alignment horizontal="center"/>
      <protection/>
    </xf>
    <xf numFmtId="0" fontId="4" fillId="0" borderId="11" xfId="143" applyFont="1" applyBorder="1" applyAlignment="1">
      <alignment horizontal="center"/>
      <protection/>
    </xf>
    <xf numFmtId="0" fontId="4" fillId="0" borderId="12" xfId="143" applyFont="1" applyBorder="1" applyAlignment="1">
      <alignment horizontal="center"/>
      <protection/>
    </xf>
    <xf numFmtId="0" fontId="28" fillId="0" borderId="29" xfId="143" applyFont="1" applyBorder="1">
      <alignment/>
      <protection/>
    </xf>
    <xf numFmtId="0" fontId="28" fillId="0" borderId="11" xfId="143" applyFont="1" applyBorder="1" applyAlignment="1">
      <alignment horizontal="center"/>
      <protection/>
    </xf>
    <xf numFmtId="176" fontId="28" fillId="0" borderId="15" xfId="143" applyNumberFormat="1" applyFont="1" applyFill="1" applyBorder="1" applyAlignment="1">
      <alignment horizontal="center"/>
      <protection/>
    </xf>
    <xf numFmtId="0" fontId="28" fillId="0" borderId="30" xfId="143" applyFont="1" applyBorder="1" applyAlignment="1">
      <alignment/>
      <protection/>
    </xf>
    <xf numFmtId="0" fontId="28" fillId="0" borderId="31" xfId="143" applyFont="1" applyBorder="1" applyAlignment="1">
      <alignment/>
      <protection/>
    </xf>
    <xf numFmtId="0" fontId="4" fillId="0" borderId="0" xfId="119">
      <alignment/>
      <protection/>
    </xf>
    <xf numFmtId="9" fontId="4" fillId="0" borderId="0" xfId="58" applyAlignment="1">
      <alignment/>
    </xf>
    <xf numFmtId="0" fontId="1" fillId="0" borderId="32" xfId="71" applyBorder="1" applyAlignment="1" applyProtection="1">
      <alignment/>
      <protection/>
    </xf>
    <xf numFmtId="0" fontId="30" fillId="0" borderId="0" xfId="119" applyFont="1">
      <alignment/>
      <protection/>
    </xf>
    <xf numFmtId="0" fontId="4" fillId="0" borderId="0" xfId="119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8" fillId="0" borderId="33" xfId="143" applyFont="1" applyBorder="1">
      <alignment/>
      <protection/>
    </xf>
    <xf numFmtId="0" fontId="28" fillId="0" borderId="34" xfId="143" applyFont="1" applyBorder="1" applyAlignment="1">
      <alignment horizontal="center"/>
      <protection/>
    </xf>
    <xf numFmtId="0" fontId="28" fillId="0" borderId="11" xfId="143" applyFont="1" applyBorder="1" applyAlignment="1">
      <alignment horizontal="left"/>
      <protection/>
    </xf>
    <xf numFmtId="0" fontId="0" fillId="0" borderId="11" xfId="138" applyBorder="1">
      <alignment vertical="center"/>
      <protection/>
    </xf>
    <xf numFmtId="0" fontId="0" fillId="0" borderId="11" xfId="138" applyBorder="1" applyAlignment="1">
      <alignment horizontal="center" vertical="center"/>
      <protection/>
    </xf>
    <xf numFmtId="0" fontId="0" fillId="0" borderId="11" xfId="138" applyNumberFormat="1" applyBorder="1" applyAlignment="1">
      <alignment horizontal="center" vertical="center" shrinkToFit="1"/>
      <protection/>
    </xf>
    <xf numFmtId="0" fontId="28" fillId="0" borderId="17" xfId="139" applyFont="1" applyBorder="1" applyAlignment="1">
      <alignment horizontal="left"/>
      <protection/>
    </xf>
    <xf numFmtId="0" fontId="28" fillId="0" borderId="11" xfId="139" applyFont="1" applyBorder="1">
      <alignment/>
      <protection/>
    </xf>
    <xf numFmtId="0" fontId="28" fillId="0" borderId="11" xfId="139" applyFont="1" applyBorder="1" applyAlignment="1">
      <alignment horizontal="center"/>
      <protection/>
    </xf>
    <xf numFmtId="0" fontId="28" fillId="0" borderId="11" xfId="139" applyFont="1" applyBorder="1" applyAlignment="1">
      <alignment horizontal="center" shrinkToFit="1"/>
      <protection/>
    </xf>
    <xf numFmtId="0" fontId="28" fillId="0" borderId="11" xfId="139" applyFont="1" applyBorder="1" applyAlignment="1">
      <alignment horizontal="left"/>
      <protection/>
    </xf>
    <xf numFmtId="0" fontId="28" fillId="0" borderId="12" xfId="139" applyFont="1" applyBorder="1" applyAlignment="1">
      <alignment horizontal="center"/>
      <protection/>
    </xf>
    <xf numFmtId="0" fontId="28" fillId="0" borderId="11" xfId="119" applyFont="1" applyBorder="1" applyAlignment="1">
      <alignment horizontal="left"/>
      <protection/>
    </xf>
    <xf numFmtId="0" fontId="28" fillId="0" borderId="11" xfId="143" applyFont="1" applyBorder="1" applyAlignment="1">
      <alignment horizontal="center" shrinkToFit="1"/>
      <protection/>
    </xf>
    <xf numFmtId="0" fontId="28" fillId="0" borderId="12" xfId="143" applyFont="1" applyBorder="1" applyAlignment="1">
      <alignment horizontal="center"/>
      <protection/>
    </xf>
    <xf numFmtId="0" fontId="27" fillId="0" borderId="11" xfId="119" applyFont="1" applyBorder="1" applyAlignment="1">
      <alignment horizontal="left"/>
      <protection/>
    </xf>
    <xf numFmtId="0" fontId="28" fillId="0" borderId="34" xfId="143" applyFont="1" applyBorder="1" applyAlignment="1">
      <alignment horizontal="left"/>
      <protection/>
    </xf>
    <xf numFmtId="0" fontId="28" fillId="0" borderId="34" xfId="143" applyFont="1" applyBorder="1" applyAlignment="1">
      <alignment horizontal="center" shrinkToFit="1"/>
      <protection/>
    </xf>
    <xf numFmtId="0" fontId="28" fillId="0" borderId="35" xfId="143" applyFont="1" applyBorder="1" applyAlignment="1">
      <alignment horizontal="center"/>
      <protection/>
    </xf>
    <xf numFmtId="14" fontId="22" fillId="0" borderId="0" xfId="0" applyNumberFormat="1" applyFont="1" applyAlignment="1">
      <alignment vertical="center"/>
    </xf>
    <xf numFmtId="14" fontId="23" fillId="0" borderId="0" xfId="0" applyNumberFormat="1" applyFont="1" applyAlignment="1">
      <alignment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left" vertical="center"/>
    </xf>
    <xf numFmtId="14" fontId="22" fillId="0" borderId="0" xfId="0" applyNumberFormat="1" applyFont="1" applyFill="1" applyAlignment="1">
      <alignment vertical="center"/>
    </xf>
    <xf numFmtId="176" fontId="27" fillId="0" borderId="0" xfId="143" applyNumberFormat="1" applyFont="1" applyAlignment="1">
      <alignment horizontal="center"/>
      <protection/>
    </xf>
    <xf numFmtId="0" fontId="4" fillId="0" borderId="36" xfId="143" applyFont="1" applyBorder="1" applyAlignment="1">
      <alignment horizontal="center"/>
      <protection/>
    </xf>
    <xf numFmtId="0" fontId="0" fillId="0" borderId="11" xfId="138" applyFont="1" applyFill="1" applyBorder="1" applyAlignment="1">
      <alignment horizontal="center" vertical="center"/>
      <protection/>
    </xf>
    <xf numFmtId="182" fontId="28" fillId="0" borderId="37" xfId="143" applyNumberFormat="1" applyFont="1" applyBorder="1" applyAlignment="1">
      <alignment/>
      <protection/>
    </xf>
    <xf numFmtId="0" fontId="0" fillId="0" borderId="11" xfId="138" applyFont="1" applyBorder="1" applyAlignment="1">
      <alignment vertical="center"/>
      <protection/>
    </xf>
    <xf numFmtId="0" fontId="0" fillId="0" borderId="11" xfId="138" applyNumberFormat="1" applyFont="1" applyBorder="1" applyAlignment="1">
      <alignment horizontal="center" vertical="center" shrinkToFit="1"/>
      <protection/>
    </xf>
    <xf numFmtId="176" fontId="27" fillId="0" borderId="0" xfId="142" applyNumberFormat="1" applyFont="1" applyAlignment="1">
      <alignment horizontal="center"/>
      <protection/>
    </xf>
    <xf numFmtId="0" fontId="4" fillId="0" borderId="36" xfId="142" applyFont="1" applyBorder="1" applyAlignment="1">
      <alignment horizontal="center"/>
      <protection/>
    </xf>
    <xf numFmtId="0" fontId="0" fillId="0" borderId="12" xfId="138" applyFont="1" applyBorder="1" applyAlignment="1">
      <alignment horizontal="left" vertical="center"/>
      <protection/>
    </xf>
    <xf numFmtId="0" fontId="4" fillId="0" borderId="0" xfId="142" applyFont="1" applyBorder="1" applyAlignment="1">
      <alignment horizontal="center"/>
      <protection/>
    </xf>
    <xf numFmtId="181" fontId="28" fillId="0" borderId="19" xfId="142" applyNumberFormat="1" applyFont="1" applyBorder="1" applyAlignment="1">
      <alignment/>
      <protection/>
    </xf>
    <xf numFmtId="0" fontId="28" fillId="0" borderId="27" xfId="142" applyNumberFormat="1" applyFont="1" applyBorder="1" applyAlignment="1">
      <alignment/>
      <protection/>
    </xf>
    <xf numFmtId="0" fontId="4" fillId="0" borderId="28" xfId="142" applyFont="1" applyBorder="1" applyAlignment="1">
      <alignment horizontal="center"/>
      <protection/>
    </xf>
    <xf numFmtId="182" fontId="28" fillId="0" borderId="37" xfId="142" applyNumberFormat="1" applyFont="1" applyBorder="1" applyAlignment="1">
      <alignment/>
      <protection/>
    </xf>
    <xf numFmtId="0" fontId="4" fillId="0" borderId="11" xfId="142" applyFont="1" applyBorder="1" applyAlignment="1">
      <alignment horizontal="center"/>
      <protection/>
    </xf>
    <xf numFmtId="0" fontId="4" fillId="0" borderId="12" xfId="142" applyFont="1" applyBorder="1" applyAlignment="1">
      <alignment horizontal="center"/>
      <protection/>
    </xf>
    <xf numFmtId="0" fontId="28" fillId="0" borderId="29" xfId="142" applyFont="1" applyBorder="1">
      <alignment/>
      <protection/>
    </xf>
    <xf numFmtId="0" fontId="28" fillId="0" borderId="11" xfId="142" applyFont="1" applyBorder="1" applyAlignment="1">
      <alignment horizontal="center"/>
      <protection/>
    </xf>
    <xf numFmtId="0" fontId="34" fillId="0" borderId="11" xfId="138" applyFont="1" applyBorder="1" applyAlignment="1">
      <alignment horizontal="center" vertical="center"/>
      <protection/>
    </xf>
    <xf numFmtId="0" fontId="0" fillId="0" borderId="11" xfId="138" applyFont="1" applyBorder="1" applyAlignment="1">
      <alignment horizontal="center" vertical="center" shrinkToFit="1"/>
      <protection/>
    </xf>
    <xf numFmtId="0" fontId="0" fillId="0" borderId="12" xfId="138" applyFont="1" applyBorder="1" applyAlignment="1">
      <alignment horizontal="center" vertical="center"/>
      <protection/>
    </xf>
    <xf numFmtId="0" fontId="35" fillId="0" borderId="11" xfId="119" applyFont="1" applyBorder="1" applyAlignment="1">
      <alignment horizontal="center"/>
      <protection/>
    </xf>
    <xf numFmtId="0" fontId="28" fillId="0" borderId="11" xfId="142" applyFont="1" applyBorder="1" applyAlignment="1">
      <alignment horizontal="center" shrinkToFit="1"/>
      <protection/>
    </xf>
    <xf numFmtId="0" fontId="28" fillId="0" borderId="11" xfId="119" applyFont="1" applyBorder="1" applyAlignment="1">
      <alignment horizontal="center" shrinkToFit="1"/>
      <protection/>
    </xf>
    <xf numFmtId="0" fontId="28" fillId="0" borderId="12" xfId="142" applyFont="1" applyBorder="1" applyAlignment="1">
      <alignment horizontal="center"/>
      <protection/>
    </xf>
    <xf numFmtId="0" fontId="28" fillId="0" borderId="11" xfId="142" applyFont="1" applyBorder="1" applyAlignment="1">
      <alignment horizontal="left"/>
      <protection/>
    </xf>
    <xf numFmtId="0" fontId="28" fillId="0" borderId="11" xfId="142" applyFont="1" applyBorder="1" applyAlignment="1">
      <alignment horizontal="left" shrinkToFit="1"/>
      <protection/>
    </xf>
    <xf numFmtId="0" fontId="28" fillId="0" borderId="33" xfId="142" applyFont="1" applyBorder="1">
      <alignment/>
      <protection/>
    </xf>
    <xf numFmtId="0" fontId="28" fillId="0" borderId="34" xfId="142" applyFont="1" applyBorder="1" applyAlignment="1">
      <alignment horizontal="center"/>
      <protection/>
    </xf>
    <xf numFmtId="0" fontId="28" fillId="0" borderId="34" xfId="142" applyFont="1" applyBorder="1" applyAlignment="1">
      <alignment horizontal="left"/>
      <protection/>
    </xf>
    <xf numFmtId="0" fontId="28" fillId="0" borderId="34" xfId="142" applyFont="1" applyBorder="1" applyAlignment="1">
      <alignment horizontal="center" shrinkToFit="1"/>
      <protection/>
    </xf>
    <xf numFmtId="0" fontId="28" fillId="0" borderId="34" xfId="142" applyFont="1" applyBorder="1" applyAlignment="1">
      <alignment horizontal="left" shrinkToFit="1"/>
      <protection/>
    </xf>
    <xf numFmtId="0" fontId="28" fillId="0" borderId="35" xfId="142" applyFont="1" applyBorder="1" applyAlignment="1">
      <alignment horizontal="center"/>
      <protection/>
    </xf>
    <xf numFmtId="176" fontId="28" fillId="0" borderId="15" xfId="142" applyNumberFormat="1" applyFont="1" applyFill="1" applyBorder="1" applyAlignment="1">
      <alignment horizontal="center"/>
      <protection/>
    </xf>
    <xf numFmtId="0" fontId="28" fillId="0" borderId="30" xfId="142" applyFont="1" applyBorder="1" applyAlignment="1">
      <alignment/>
      <protection/>
    </xf>
    <xf numFmtId="0" fontId="28" fillId="0" borderId="31" xfId="142" applyFont="1" applyBorder="1" applyAlignment="1">
      <alignment/>
      <protection/>
    </xf>
    <xf numFmtId="0" fontId="4" fillId="0" borderId="0" xfId="119" applyAlignment="1">
      <alignment horizontal="center"/>
      <protection/>
    </xf>
    <xf numFmtId="0" fontId="0" fillId="0" borderId="11" xfId="139" applyFont="1" applyBorder="1">
      <alignment/>
      <protection/>
    </xf>
    <xf numFmtId="0" fontId="0" fillId="0" borderId="11" xfId="138" applyFont="1" applyBorder="1" applyAlignment="1">
      <alignment horizontal="center" vertical="center" wrapText="1"/>
      <protection/>
    </xf>
    <xf numFmtId="0" fontId="0" fillId="0" borderId="36" xfId="142" applyFont="1" applyBorder="1" applyAlignment="1">
      <alignment horizontal="center"/>
      <protection/>
    </xf>
    <xf numFmtId="0" fontId="0" fillId="0" borderId="12" xfId="138" applyBorder="1" applyAlignment="1">
      <alignment horizontal="left" vertical="center"/>
      <protection/>
    </xf>
    <xf numFmtId="14" fontId="22" fillId="25" borderId="10" xfId="0" applyNumberFormat="1" applyFont="1" applyFill="1" applyBorder="1" applyAlignment="1">
      <alignment horizontal="left" vertical="center"/>
    </xf>
    <xf numFmtId="176" fontId="22" fillId="25" borderId="10" xfId="0" applyNumberFormat="1" applyFont="1" applyFill="1" applyBorder="1" applyAlignment="1">
      <alignment vertical="center"/>
    </xf>
    <xf numFmtId="176" fontId="22" fillId="25" borderId="10" xfId="0" applyNumberFormat="1" applyFont="1" applyFill="1" applyBorder="1" applyAlignment="1">
      <alignment horizontal="center" vertical="center"/>
    </xf>
    <xf numFmtId="176" fontId="66" fillId="25" borderId="10" xfId="0" applyNumberFormat="1" applyFont="1" applyFill="1" applyBorder="1" applyAlignment="1">
      <alignment horizontal="center" vertical="center"/>
    </xf>
    <xf numFmtId="176" fontId="22" fillId="25" borderId="10" xfId="0" applyNumberFormat="1" applyFont="1" applyFill="1" applyBorder="1" applyAlignment="1">
      <alignment horizontal="left" vertical="center"/>
    </xf>
    <xf numFmtId="184" fontId="27" fillId="0" borderId="0" xfId="142" applyNumberFormat="1" applyFont="1" applyAlignment="1">
      <alignment horizontal="center"/>
      <protection/>
    </xf>
    <xf numFmtId="0" fontId="0" fillId="0" borderId="38" xfId="142" applyFont="1" applyBorder="1" applyAlignment="1">
      <alignment horizontal="center"/>
      <protection/>
    </xf>
    <xf numFmtId="0" fontId="0" fillId="0" borderId="0" xfId="142" applyFont="1" applyBorder="1" applyAlignment="1">
      <alignment horizontal="center"/>
      <protection/>
    </xf>
    <xf numFmtId="185" fontId="28" fillId="0" borderId="39" xfId="142" applyNumberFormat="1" applyFont="1" applyBorder="1" applyAlignment="1">
      <alignment/>
      <protection/>
    </xf>
    <xf numFmtId="184" fontId="28" fillId="0" borderId="40" xfId="142" applyNumberFormat="1" applyFont="1" applyBorder="1" applyAlignment="1">
      <alignment/>
      <protection/>
    </xf>
    <xf numFmtId="0" fontId="0" fillId="0" borderId="41" xfId="142" applyFont="1" applyBorder="1" applyAlignment="1">
      <alignment horizontal="center"/>
      <protection/>
    </xf>
    <xf numFmtId="187" fontId="28" fillId="0" borderId="42" xfId="142" applyNumberFormat="1" applyFont="1" applyBorder="1" applyAlignment="1">
      <alignment/>
      <protection/>
    </xf>
    <xf numFmtId="0" fontId="0" fillId="0" borderId="43" xfId="142" applyFont="1" applyBorder="1" applyAlignment="1">
      <alignment horizontal="center"/>
      <protection/>
    </xf>
    <xf numFmtId="0" fontId="0" fillId="0" borderId="44" xfId="142" applyFont="1" applyBorder="1" applyAlignment="1">
      <alignment horizontal="center"/>
      <protection/>
    </xf>
    <xf numFmtId="0" fontId="28" fillId="0" borderId="45" xfId="142" applyFont="1" applyBorder="1">
      <alignment/>
      <protection/>
    </xf>
    <xf numFmtId="0" fontId="28" fillId="0" borderId="43" xfId="142" applyFont="1" applyBorder="1" applyAlignment="1">
      <alignment horizontal="center"/>
      <protection/>
    </xf>
    <xf numFmtId="0" fontId="0" fillId="0" borderId="43" xfId="138" applyFont="1" applyBorder="1">
      <alignment vertical="center"/>
      <protection/>
    </xf>
    <xf numFmtId="0" fontId="0" fillId="0" borderId="43" xfId="138" applyBorder="1">
      <alignment vertical="center"/>
      <protection/>
    </xf>
    <xf numFmtId="0" fontId="0" fillId="0" borderId="43" xfId="138" applyFont="1" applyBorder="1" applyAlignment="1">
      <alignment horizontal="center" vertical="center"/>
      <protection/>
    </xf>
    <xf numFmtId="0" fontId="0" fillId="0" borderId="43" xfId="138" applyNumberFormat="1" applyBorder="1" applyAlignment="1">
      <alignment horizontal="center" vertical="center"/>
      <protection/>
    </xf>
    <xf numFmtId="0" fontId="0" fillId="0" borderId="44" xfId="138" applyFont="1" applyBorder="1" applyAlignment="1">
      <alignment vertical="center"/>
      <protection/>
    </xf>
    <xf numFmtId="0" fontId="0" fillId="0" borderId="43" xfId="138" applyNumberFormat="1" applyFont="1" applyBorder="1" applyAlignment="1">
      <alignment horizontal="center" vertical="center" shrinkToFit="1"/>
      <protection/>
    </xf>
    <xf numFmtId="0" fontId="0" fillId="0" borderId="43" xfId="138" applyNumberFormat="1" applyBorder="1" applyAlignment="1">
      <alignment horizontal="center" vertical="center" shrinkToFit="1"/>
      <protection/>
    </xf>
    <xf numFmtId="0" fontId="0" fillId="0" borderId="44" xfId="138" applyBorder="1" applyAlignment="1">
      <alignment horizontal="left" vertical="center"/>
      <protection/>
    </xf>
    <xf numFmtId="9" fontId="0" fillId="0" borderId="0" xfId="61" applyFont="1" applyFill="1" applyBorder="1" applyAlignment="1" applyProtection="1">
      <alignment/>
      <protection/>
    </xf>
    <xf numFmtId="31" fontId="28" fillId="0" borderId="46" xfId="142" applyNumberFormat="1" applyFont="1" applyFill="1" applyBorder="1" applyAlignment="1">
      <alignment horizontal="center"/>
      <protection/>
    </xf>
    <xf numFmtId="0" fontId="28" fillId="0" borderId="47" xfId="142" applyFont="1" applyBorder="1" applyAlignment="1">
      <alignment/>
      <protection/>
    </xf>
    <xf numFmtId="0" fontId="28" fillId="0" borderId="48" xfId="142" applyFont="1" applyBorder="1" applyAlignment="1">
      <alignment/>
      <protection/>
    </xf>
    <xf numFmtId="0" fontId="28" fillId="0" borderId="49" xfId="140" applyFont="1" applyBorder="1" applyAlignment="1">
      <alignment/>
      <protection/>
    </xf>
    <xf numFmtId="0" fontId="28" fillId="0" borderId="50" xfId="140" applyFont="1" applyBorder="1" applyAlignment="1">
      <alignment/>
      <protection/>
    </xf>
    <xf numFmtId="0" fontId="28" fillId="0" borderId="51" xfId="140" applyFont="1" applyBorder="1" applyAlignment="1">
      <alignment shrinkToFit="1"/>
      <protection/>
    </xf>
    <xf numFmtId="0" fontId="28" fillId="0" borderId="52" xfId="140" applyFont="1" applyBorder="1" applyAlignment="1">
      <alignment shrinkToFit="1"/>
      <protection/>
    </xf>
    <xf numFmtId="0" fontId="28" fillId="0" borderId="53" xfId="140" applyFont="1" applyBorder="1" applyAlignment="1">
      <alignment/>
      <protection/>
    </xf>
    <xf numFmtId="0" fontId="28" fillId="0" borderId="54" xfId="140" applyFont="1" applyBorder="1" applyAlignment="1">
      <alignment/>
      <protection/>
    </xf>
    <xf numFmtId="0" fontId="28" fillId="0" borderId="43" xfId="140" applyFont="1" applyBorder="1" applyAlignment="1">
      <alignment shrinkToFit="1"/>
      <protection/>
    </xf>
    <xf numFmtId="0" fontId="28" fillId="0" borderId="55" xfId="140" applyFont="1" applyBorder="1" applyAlignment="1">
      <alignment shrinkToFit="1"/>
      <protection/>
    </xf>
    <xf numFmtId="0" fontId="28" fillId="0" borderId="56" xfId="140" applyFont="1" applyBorder="1" applyAlignment="1">
      <alignment/>
      <protection/>
    </xf>
    <xf numFmtId="0" fontId="4" fillId="0" borderId="57" xfId="119" applyBorder="1" applyAlignment="1">
      <alignment/>
      <protection/>
    </xf>
    <xf numFmtId="0" fontId="28" fillId="0" borderId="58" xfId="119" applyFont="1" applyBorder="1" applyAlignment="1">
      <alignment shrinkToFit="1"/>
      <protection/>
    </xf>
    <xf numFmtId="0" fontId="28" fillId="0" borderId="59" xfId="119" applyFont="1" applyBorder="1" applyAlignment="1">
      <alignment shrinkToFit="1"/>
      <protection/>
    </xf>
    <xf numFmtId="0" fontId="1" fillId="0" borderId="60" xfId="72" applyNumberFormat="1" applyFill="1" applyBorder="1" applyAlignment="1" applyProtection="1">
      <alignment/>
      <protection/>
    </xf>
    <xf numFmtId="176" fontId="22" fillId="26" borderId="10" xfId="0" applyNumberFormat="1" applyFont="1" applyFill="1" applyBorder="1" applyAlignment="1">
      <alignment horizontal="left" vertical="center"/>
    </xf>
    <xf numFmtId="0" fontId="28" fillId="0" borderId="12" xfId="143" applyFont="1" applyBorder="1" applyAlignment="1">
      <alignment horizontal="left"/>
      <protection/>
    </xf>
    <xf numFmtId="0" fontId="0" fillId="0" borderId="36" xfId="143" applyFont="1" applyBorder="1" applyAlignment="1">
      <alignment horizontal="center"/>
      <protection/>
    </xf>
    <xf numFmtId="181" fontId="28" fillId="0" borderId="19" xfId="143" applyNumberFormat="1" applyFont="1" applyBorder="1" applyAlignment="1">
      <alignment horizontal="right"/>
      <protection/>
    </xf>
    <xf numFmtId="182" fontId="28" fillId="0" borderId="37" xfId="143" applyNumberFormat="1" applyFont="1" applyBorder="1" applyAlignment="1">
      <alignment horizontal="right"/>
      <protection/>
    </xf>
    <xf numFmtId="0" fontId="34" fillId="0" borderId="11" xfId="138" applyFont="1" applyBorder="1">
      <alignment vertical="center"/>
      <protection/>
    </xf>
    <xf numFmtId="0" fontId="34" fillId="0" borderId="12" xfId="138" applyFont="1" applyBorder="1" applyAlignment="1">
      <alignment vertical="center"/>
      <protection/>
    </xf>
    <xf numFmtId="0" fontId="0" fillId="0" borderId="11" xfId="138" applyNumberFormat="1" applyBorder="1" applyAlignment="1">
      <alignment horizontal="center" vertical="center"/>
      <protection/>
    </xf>
    <xf numFmtId="0" fontId="28" fillId="0" borderId="61" xfId="143" applyFont="1" applyBorder="1">
      <alignment/>
      <protection/>
    </xf>
    <xf numFmtId="0" fontId="28" fillId="0" borderId="62" xfId="143" applyFont="1" applyBorder="1" applyAlignment="1">
      <alignment horizontal="center"/>
      <protection/>
    </xf>
    <xf numFmtId="0" fontId="28" fillId="0" borderId="62" xfId="119" applyFont="1" applyBorder="1" applyAlignment="1">
      <alignment horizontal="left"/>
      <protection/>
    </xf>
    <xf numFmtId="0" fontId="28" fillId="0" borderId="62" xfId="143" applyFont="1" applyBorder="1" applyAlignment="1">
      <alignment horizontal="center" shrinkToFit="1"/>
      <protection/>
    </xf>
    <xf numFmtId="0" fontId="28" fillId="0" borderId="63" xfId="143" applyFont="1" applyBorder="1" applyAlignment="1">
      <alignment horizontal="center"/>
      <protection/>
    </xf>
    <xf numFmtId="0" fontId="28" fillId="0" borderId="64" xfId="143" applyFont="1" applyFill="1" applyBorder="1" applyAlignment="1">
      <alignment horizontal="center"/>
      <protection/>
    </xf>
    <xf numFmtId="0" fontId="28" fillId="0" borderId="64" xfId="143" applyFont="1" applyFill="1" applyBorder="1" applyAlignment="1">
      <alignment horizontal="center" shrinkToFit="1"/>
      <protection/>
    </xf>
    <xf numFmtId="0" fontId="28" fillId="0" borderId="64" xfId="143" applyFont="1" applyFill="1" applyBorder="1" applyAlignment="1">
      <alignment horizontal="left"/>
      <protection/>
    </xf>
    <xf numFmtId="0" fontId="28" fillId="0" borderId="65" xfId="143" applyFont="1" applyFill="1" applyBorder="1" applyAlignment="1">
      <alignment horizontal="center"/>
      <protection/>
    </xf>
    <xf numFmtId="0" fontId="0" fillId="0" borderId="11" xfId="139" applyFont="1" applyBorder="1" applyAlignment="1">
      <alignment vertical="center"/>
      <protection/>
    </xf>
    <xf numFmtId="0" fontId="0" fillId="0" borderId="11" xfId="139" applyFont="1" applyBorder="1" applyAlignment="1">
      <alignment horizontal="center" vertical="center"/>
      <protection/>
    </xf>
    <xf numFmtId="0" fontId="28" fillId="0" borderId="17" xfId="139" applyFont="1" applyBorder="1" applyAlignment="1">
      <alignment horizontal="left" vertical="center"/>
      <protection/>
    </xf>
    <xf numFmtId="0" fontId="28" fillId="0" borderId="11" xfId="119" applyFont="1" applyBorder="1" applyAlignment="1">
      <alignment horizontal="left" vertical="center"/>
      <protection/>
    </xf>
    <xf numFmtId="0" fontId="28" fillId="0" borderId="11" xfId="139" applyFont="1" applyBorder="1" applyAlignment="1">
      <alignment vertical="center"/>
      <protection/>
    </xf>
    <xf numFmtId="0" fontId="28" fillId="0" borderId="11" xfId="139" applyFont="1" applyBorder="1" applyAlignment="1">
      <alignment horizontal="center" vertical="center"/>
      <protection/>
    </xf>
    <xf numFmtId="0" fontId="28" fillId="0" borderId="11" xfId="139" applyFont="1" applyBorder="1" applyAlignment="1">
      <alignment horizontal="center" vertical="center" shrinkToFit="1"/>
      <protection/>
    </xf>
    <xf numFmtId="0" fontId="28" fillId="0" borderId="11" xfId="139" applyFont="1" applyBorder="1" applyAlignment="1">
      <alignment horizontal="left" vertical="center"/>
      <protection/>
    </xf>
    <xf numFmtId="0" fontId="28" fillId="0" borderId="12" xfId="139" applyFont="1" applyBorder="1" applyAlignment="1">
      <alignment horizontal="center" vertical="center"/>
      <protection/>
    </xf>
    <xf numFmtId="0" fontId="28" fillId="0" borderId="11" xfId="143" applyFont="1" applyBorder="1" applyAlignment="1">
      <alignment horizontal="left" vertical="center"/>
      <protection/>
    </xf>
    <xf numFmtId="0" fontId="3" fillId="0" borderId="11" xfId="139" applyFont="1" applyBorder="1" applyAlignment="1">
      <alignment horizontal="center" vertical="center" wrapText="1" shrinkToFit="1"/>
      <protection/>
    </xf>
    <xf numFmtId="0" fontId="28" fillId="0" borderId="12" xfId="139" applyFont="1" applyBorder="1" applyAlignment="1">
      <alignment horizontal="left" vertical="center"/>
      <protection/>
    </xf>
    <xf numFmtId="0" fontId="28" fillId="0" borderId="11" xfId="143" applyFont="1" applyBorder="1" applyAlignment="1">
      <alignment horizontal="center" vertical="center"/>
      <protection/>
    </xf>
    <xf numFmtId="0" fontId="3" fillId="0" borderId="11" xfId="143" applyFont="1" applyBorder="1" applyAlignment="1">
      <alignment horizontal="center" vertical="center" shrinkToFit="1"/>
      <protection/>
    </xf>
    <xf numFmtId="0" fontId="28" fillId="0" borderId="12" xfId="143" applyFont="1" applyBorder="1" applyAlignment="1">
      <alignment horizontal="center" vertical="center"/>
      <protection/>
    </xf>
    <xf numFmtId="0" fontId="28" fillId="0" borderId="11" xfId="143" applyFont="1" applyBorder="1" applyAlignment="1">
      <alignment horizontal="center" vertical="center" shrinkToFit="1"/>
      <protection/>
    </xf>
    <xf numFmtId="0" fontId="28" fillId="0" borderId="43" xfId="119" applyFont="1" applyBorder="1" applyAlignment="1">
      <alignment horizontal="left" vertical="center"/>
      <protection/>
    </xf>
    <xf numFmtId="0" fontId="0" fillId="0" borderId="66" xfId="138" applyFont="1" applyBorder="1" applyAlignment="1">
      <alignment vertical="center"/>
      <protection/>
    </xf>
    <xf numFmtId="0" fontId="0" fillId="0" borderId="34" xfId="138" applyFont="1" applyBorder="1">
      <alignment vertical="center"/>
      <protection/>
    </xf>
    <xf numFmtId="0" fontId="0" fillId="0" borderId="34" xfId="138" applyBorder="1" applyAlignment="1">
      <alignment vertical="center"/>
      <protection/>
    </xf>
    <xf numFmtId="0" fontId="0" fillId="0" borderId="34" xfId="138" applyFont="1" applyBorder="1" applyAlignment="1">
      <alignment horizontal="center" vertical="center"/>
      <protection/>
    </xf>
    <xf numFmtId="0" fontId="0" fillId="0" borderId="34" xfId="138" applyNumberFormat="1" applyFont="1" applyBorder="1" applyAlignment="1">
      <alignment horizontal="left" vertical="center"/>
      <protection/>
    </xf>
    <xf numFmtId="0" fontId="0" fillId="0" borderId="35" xfId="138" applyFont="1" applyBorder="1" applyAlignment="1">
      <alignment horizontal="left" vertical="center"/>
      <protection/>
    </xf>
    <xf numFmtId="181" fontId="28" fillId="0" borderId="19" xfId="143" applyNumberFormat="1" applyFont="1" applyBorder="1" applyAlignment="1">
      <alignment horizontal="center"/>
      <protection/>
    </xf>
    <xf numFmtId="182" fontId="28" fillId="0" borderId="37" xfId="143" applyNumberFormat="1" applyFont="1" applyBorder="1" applyAlignment="1">
      <alignment horizontal="center"/>
      <protection/>
    </xf>
    <xf numFmtId="0" fontId="4" fillId="0" borderId="67" xfId="119" applyBorder="1" applyAlignment="1">
      <alignment horizontal="left"/>
      <protection/>
    </xf>
    <xf numFmtId="0" fontId="4" fillId="0" borderId="0" xfId="119" applyBorder="1" applyAlignment="1">
      <alignment horizontal="left"/>
      <protection/>
    </xf>
    <xf numFmtId="0" fontId="4" fillId="0" borderId="68" xfId="119" applyBorder="1" applyAlignment="1">
      <alignment horizontal="left"/>
      <protection/>
    </xf>
    <xf numFmtId="176" fontId="28" fillId="0" borderId="28" xfId="143" applyNumberFormat="1" applyFont="1" applyBorder="1" applyAlignment="1">
      <alignment/>
      <protection/>
    </xf>
    <xf numFmtId="176" fontId="28" fillId="0" borderId="69" xfId="143" applyNumberFormat="1" applyFont="1" applyBorder="1" applyAlignment="1">
      <alignment/>
      <protection/>
    </xf>
    <xf numFmtId="0" fontId="28" fillId="0" borderId="11" xfId="143" applyFont="1" applyFill="1" applyBorder="1" applyAlignment="1">
      <alignment horizontal="center" shrinkToFit="1"/>
      <protection/>
    </xf>
    <xf numFmtId="0" fontId="28" fillId="0" borderId="11" xfId="143" applyFont="1" applyBorder="1" applyAlignment="1" quotePrefix="1">
      <alignment horizontal="left"/>
      <protection/>
    </xf>
    <xf numFmtId="0" fontId="28" fillId="0" borderId="69" xfId="143" applyFont="1" applyBorder="1" applyAlignment="1">
      <alignment/>
      <protection/>
    </xf>
    <xf numFmtId="0" fontId="28" fillId="0" borderId="37" xfId="143" applyFont="1" applyBorder="1" applyAlignment="1">
      <alignment/>
      <protection/>
    </xf>
    <xf numFmtId="1" fontId="37" fillId="0" borderId="70" xfId="126" applyNumberFormat="1" applyFont="1" applyBorder="1" applyAlignment="1">
      <alignment/>
    </xf>
    <xf numFmtId="0" fontId="38" fillId="0" borderId="0" xfId="126" applyNumberFormat="1" applyFont="1" applyAlignment="1">
      <alignment vertical="top"/>
    </xf>
    <xf numFmtId="0" fontId="41" fillId="0" borderId="71" xfId="126" applyNumberFormat="1" applyFont="1" applyBorder="1" applyAlignment="1">
      <alignment horizontal="center"/>
    </xf>
    <xf numFmtId="0" fontId="36" fillId="0" borderId="71" xfId="126" applyNumberFormat="1" applyFont="1" applyBorder="1" applyAlignment="1">
      <alignment horizontal="center"/>
    </xf>
    <xf numFmtId="0" fontId="36" fillId="0" borderId="72" xfId="126" applyNumberFormat="1" applyFont="1" applyBorder="1" applyAlignment="1">
      <alignment horizontal="center"/>
    </xf>
    <xf numFmtId="0" fontId="36" fillId="0" borderId="73" xfId="126" applyNumberFormat="1" applyFont="1" applyBorder="1" applyAlignment="1">
      <alignment/>
    </xf>
    <xf numFmtId="1" fontId="41" fillId="0" borderId="74" xfId="126" applyNumberFormat="1" applyFont="1" applyBorder="1" applyAlignment="1">
      <alignment/>
    </xf>
    <xf numFmtId="0" fontId="36" fillId="0" borderId="75" xfId="126" applyNumberFormat="1" applyFont="1" applyBorder="1" applyAlignment="1">
      <alignment horizontal="center"/>
    </xf>
    <xf numFmtId="0" fontId="36" fillId="0" borderId="76" xfId="126" applyNumberFormat="1" applyFont="1" applyBorder="1" applyAlignment="1">
      <alignment/>
    </xf>
    <xf numFmtId="0" fontId="36" fillId="0" borderId="43" xfId="126" applyNumberFormat="1" applyFont="1" applyBorder="1" applyAlignment="1">
      <alignment horizontal="center"/>
    </xf>
    <xf numFmtId="0" fontId="36" fillId="0" borderId="77" xfId="126" applyNumberFormat="1" applyFont="1" applyBorder="1" applyAlignment="1">
      <alignment horizontal="center"/>
    </xf>
    <xf numFmtId="0" fontId="41" fillId="0" borderId="78" xfId="126" applyNumberFormat="1" applyFont="1" applyBorder="1" applyAlignment="1">
      <alignment/>
    </xf>
    <xf numFmtId="0" fontId="41" fillId="0" borderId="43" xfId="126" applyNumberFormat="1" applyFont="1" applyBorder="1" applyAlignment="1">
      <alignment horizontal="center"/>
    </xf>
    <xf numFmtId="0" fontId="42" fillId="0" borderId="43" xfId="126" applyNumberFormat="1" applyFont="1" applyBorder="1" applyAlignment="1">
      <alignment vertical="center"/>
    </xf>
    <xf numFmtId="0" fontId="43" fillId="0" borderId="43" xfId="126" applyNumberFormat="1" applyFont="1" applyBorder="1" applyAlignment="1">
      <alignment horizontal="center" vertical="center"/>
    </xf>
    <xf numFmtId="0" fontId="43" fillId="0" borderId="77" xfId="126" applyNumberFormat="1" applyFont="1" applyBorder="1" applyAlignment="1">
      <alignment vertical="center"/>
    </xf>
    <xf numFmtId="1" fontId="41" fillId="0" borderId="43" xfId="126" applyNumberFormat="1" applyFont="1" applyBorder="1" applyAlignment="1">
      <alignment horizontal="center"/>
    </xf>
    <xf numFmtId="9" fontId="37" fillId="0" borderId="79" xfId="126" applyNumberFormat="1" applyFont="1" applyBorder="1" applyAlignment="1">
      <alignment/>
    </xf>
    <xf numFmtId="1" fontId="41" fillId="0" borderId="80" xfId="126" applyNumberFormat="1" applyFont="1" applyBorder="1" applyAlignment="1">
      <alignment horizontal="left"/>
    </xf>
    <xf numFmtId="1" fontId="41" fillId="0" borderId="80" xfId="126" applyNumberFormat="1" applyFont="1" applyBorder="1" applyAlignment="1">
      <alignment horizontal="center"/>
    </xf>
    <xf numFmtId="1" fontId="41" fillId="0" borderId="81" xfId="126" applyNumberFormat="1" applyFont="1" applyBorder="1" applyAlignment="1">
      <alignment horizontal="center"/>
    </xf>
    <xf numFmtId="0" fontId="41" fillId="0" borderId="82" xfId="126" applyNumberFormat="1" applyFont="1" applyBorder="1" applyAlignment="1">
      <alignment/>
    </xf>
    <xf numFmtId="1" fontId="37" fillId="0" borderId="79" xfId="126" applyNumberFormat="1" applyFont="1" applyBorder="1" applyAlignment="1">
      <alignment/>
    </xf>
    <xf numFmtId="0" fontId="36" fillId="0" borderId="79" xfId="126" applyNumberFormat="1" applyFont="1" applyBorder="1" applyAlignment="1">
      <alignment/>
    </xf>
    <xf numFmtId="1" fontId="41" fillId="0" borderId="83" xfId="126" applyNumberFormat="1" applyFont="1" applyBorder="1" applyAlignment="1">
      <alignment/>
    </xf>
    <xf numFmtId="0" fontId="36" fillId="0" borderId="84" xfId="126" applyNumberFormat="1" applyFont="1" applyBorder="1" applyAlignment="1">
      <alignment/>
    </xf>
    <xf numFmtId="1" fontId="41" fillId="0" borderId="85" xfId="126" applyNumberFormat="1" applyFont="1" applyBorder="1" applyAlignment="1">
      <alignment/>
    </xf>
    <xf numFmtId="0" fontId="41" fillId="0" borderId="51" xfId="126" applyNumberFormat="1" applyFont="1" applyBorder="1" applyAlignment="1">
      <alignment/>
    </xf>
    <xf numFmtId="0" fontId="41" fillId="0" borderId="86" xfId="126" applyNumberFormat="1" applyFont="1" applyBorder="1" applyAlignment="1">
      <alignment/>
    </xf>
    <xf numFmtId="0" fontId="36" fillId="0" borderId="72" xfId="126" applyNumberFormat="1" applyFont="1" applyBorder="1" applyAlignment="1">
      <alignment/>
    </xf>
    <xf numFmtId="1" fontId="41" fillId="0" borderId="87" xfId="126" applyNumberFormat="1" applyFont="1" applyBorder="1" applyAlignment="1">
      <alignment/>
    </xf>
    <xf numFmtId="0" fontId="41" fillId="0" borderId="43" xfId="126" applyNumberFormat="1" applyFont="1" applyBorder="1" applyAlignment="1">
      <alignment/>
    </xf>
    <xf numFmtId="0" fontId="41" fillId="0" borderId="77" xfId="126" applyNumberFormat="1" applyFont="1" applyBorder="1" applyAlignment="1">
      <alignment/>
    </xf>
    <xf numFmtId="0" fontId="36" fillId="0" borderId="75" xfId="126" applyNumberFormat="1" applyFont="1" applyBorder="1" applyAlignment="1">
      <alignment/>
    </xf>
    <xf numFmtId="1" fontId="37" fillId="0" borderId="74" xfId="126" applyNumberFormat="1" applyFont="1" applyBorder="1" applyAlignment="1">
      <alignment/>
    </xf>
    <xf numFmtId="0" fontId="41" fillId="0" borderId="80" xfId="126" applyNumberFormat="1" applyFont="1" applyBorder="1" applyAlignment="1">
      <alignment/>
    </xf>
    <xf numFmtId="0" fontId="41" fillId="0" borderId="81" xfId="126" applyNumberFormat="1" applyFont="1" applyBorder="1" applyAlignment="1">
      <alignment/>
    </xf>
    <xf numFmtId="1" fontId="50" fillId="0" borderId="88" xfId="126" applyNumberFormat="1" applyFont="1" applyBorder="1" applyAlignment="1">
      <alignment/>
    </xf>
    <xf numFmtId="0" fontId="51" fillId="0" borderId="70" xfId="126" applyNumberFormat="1" applyFont="1" applyBorder="1" applyAlignment="1">
      <alignment/>
    </xf>
    <xf numFmtId="1" fontId="37" fillId="0" borderId="70" xfId="126" applyNumberFormat="1" applyFont="1" applyBorder="1" applyAlignment="1">
      <alignment vertical="center"/>
    </xf>
    <xf numFmtId="210" fontId="41" fillId="0" borderId="51" xfId="126" applyNumberFormat="1" applyFont="1" applyBorder="1" applyAlignment="1">
      <alignment horizontal="center"/>
    </xf>
    <xf numFmtId="0" fontId="67" fillId="0" borderId="11" xfId="143" applyFont="1" applyBorder="1" applyAlignment="1">
      <alignment horizontal="left"/>
      <protection/>
    </xf>
    <xf numFmtId="0" fontId="67" fillId="0" borderId="12" xfId="143" applyFont="1" applyBorder="1" applyAlignment="1">
      <alignment horizontal="left"/>
      <protection/>
    </xf>
    <xf numFmtId="0" fontId="4" fillId="0" borderId="89" xfId="119" applyBorder="1" applyAlignment="1">
      <alignment horizontal="left" vertical="top"/>
      <protection/>
    </xf>
    <xf numFmtId="0" fontId="4" fillId="0" borderId="32" xfId="119" applyBorder="1" applyAlignment="1">
      <alignment horizontal="left" vertical="top"/>
      <protection/>
    </xf>
    <xf numFmtId="0" fontId="4" fillId="0" borderId="90" xfId="119" applyBorder="1" applyAlignment="1">
      <alignment horizontal="left" vertical="top"/>
      <protection/>
    </xf>
    <xf numFmtId="0" fontId="4" fillId="0" borderId="0" xfId="119" applyBorder="1" applyAlignment="1">
      <alignment horizontal="left" vertical="top"/>
      <protection/>
    </xf>
    <xf numFmtId="0" fontId="4" fillId="0" borderId="68" xfId="119" applyBorder="1" applyAlignment="1">
      <alignment horizontal="left" vertical="top"/>
      <protection/>
    </xf>
    <xf numFmtId="0" fontId="4" fillId="0" borderId="67" xfId="119" applyBorder="1" applyAlignment="1">
      <alignment horizontal="left" vertical="top"/>
      <protection/>
    </xf>
    <xf numFmtId="0" fontId="4" fillId="0" borderId="91" xfId="119" applyBorder="1" applyAlignment="1">
      <alignment horizontal="left" vertical="top"/>
      <protection/>
    </xf>
    <xf numFmtId="0" fontId="4" fillId="0" borderId="92" xfId="119" applyBorder="1" applyAlignment="1">
      <alignment horizontal="left" vertical="top"/>
      <protection/>
    </xf>
    <xf numFmtId="0" fontId="4" fillId="0" borderId="0" xfId="128">
      <alignment/>
      <protection/>
    </xf>
    <xf numFmtId="176" fontId="27" fillId="0" borderId="0" xfId="144" applyNumberFormat="1" applyFont="1" applyAlignment="1">
      <alignment horizontal="center"/>
      <protection/>
    </xf>
    <xf numFmtId="0" fontId="4" fillId="0" borderId="36" xfId="144" applyFont="1" applyBorder="1" applyAlignment="1">
      <alignment horizontal="center"/>
      <protection/>
    </xf>
    <xf numFmtId="0" fontId="4" fillId="0" borderId="0" xfId="144" applyFont="1" applyBorder="1" applyAlignment="1">
      <alignment horizontal="center"/>
      <protection/>
    </xf>
    <xf numFmtId="181" fontId="28" fillId="0" borderId="19" xfId="144" applyNumberFormat="1" applyFont="1" applyBorder="1" applyAlignment="1">
      <alignment/>
      <protection/>
    </xf>
    <xf numFmtId="0" fontId="28" fillId="0" borderId="27" xfId="144" applyNumberFormat="1" applyFont="1" applyBorder="1" applyAlignment="1">
      <alignment/>
      <protection/>
    </xf>
    <xf numFmtId="0" fontId="4" fillId="0" borderId="28" xfId="144" applyFont="1" applyBorder="1" applyAlignment="1">
      <alignment horizontal="center"/>
      <protection/>
    </xf>
    <xf numFmtId="182" fontId="28" fillId="0" borderId="37" xfId="144" applyNumberFormat="1" applyFont="1" applyBorder="1" applyAlignment="1">
      <alignment/>
      <protection/>
    </xf>
    <xf numFmtId="0" fontId="4" fillId="0" borderId="11" xfId="144" applyFont="1" applyBorder="1" applyAlignment="1">
      <alignment horizontal="center"/>
      <protection/>
    </xf>
    <xf numFmtId="0" fontId="4" fillId="0" borderId="12" xfId="144" applyFont="1" applyBorder="1" applyAlignment="1">
      <alignment horizontal="center"/>
      <protection/>
    </xf>
    <xf numFmtId="0" fontId="28" fillId="0" borderId="29" xfId="144" applyFont="1" applyBorder="1">
      <alignment/>
      <protection/>
    </xf>
    <xf numFmtId="0" fontId="28" fillId="0" borderId="11" xfId="144" applyFont="1" applyBorder="1" applyAlignment="1">
      <alignment horizontal="center"/>
      <protection/>
    </xf>
    <xf numFmtId="9" fontId="4" fillId="0" borderId="0" xfId="63" applyAlignment="1">
      <alignment/>
    </xf>
    <xf numFmtId="0" fontId="28" fillId="0" borderId="11" xfId="128" applyFont="1" applyBorder="1" applyAlignment="1">
      <alignment horizontal="left"/>
      <protection/>
    </xf>
    <xf numFmtId="0" fontId="28" fillId="0" borderId="11" xfId="144" applyFont="1" applyBorder="1" applyAlignment="1">
      <alignment horizontal="center" shrinkToFit="1"/>
      <protection/>
    </xf>
    <xf numFmtId="0" fontId="28" fillId="0" borderId="12" xfId="144" applyFont="1" applyBorder="1" applyAlignment="1">
      <alignment horizontal="center"/>
      <protection/>
    </xf>
    <xf numFmtId="0" fontId="27" fillId="0" borderId="11" xfId="128" applyFont="1" applyBorder="1" applyAlignment="1">
      <alignment horizontal="left"/>
      <protection/>
    </xf>
    <xf numFmtId="0" fontId="28" fillId="0" borderId="11" xfId="144" applyFont="1" applyBorder="1" applyAlignment="1">
      <alignment horizontal="left"/>
      <protection/>
    </xf>
    <xf numFmtId="0" fontId="28" fillId="0" borderId="33" xfId="144" applyFont="1" applyBorder="1">
      <alignment/>
      <protection/>
    </xf>
    <xf numFmtId="0" fontId="28" fillId="0" borderId="34" xfId="144" applyFont="1" applyBorder="1" applyAlignment="1">
      <alignment horizontal="center"/>
      <protection/>
    </xf>
    <xf numFmtId="0" fontId="28" fillId="0" borderId="34" xfId="144" applyFont="1" applyBorder="1" applyAlignment="1">
      <alignment horizontal="left"/>
      <protection/>
    </xf>
    <xf numFmtId="0" fontId="28" fillId="0" borderId="34" xfId="144" applyFont="1" applyBorder="1" applyAlignment="1">
      <alignment horizontal="center" shrinkToFit="1"/>
      <protection/>
    </xf>
    <xf numFmtId="0" fontId="28" fillId="0" borderId="35" xfId="144" applyFont="1" applyBorder="1" applyAlignment="1">
      <alignment horizontal="center"/>
      <protection/>
    </xf>
    <xf numFmtId="0" fontId="4" fillId="0" borderId="0" xfId="128" applyBorder="1">
      <alignment/>
      <protection/>
    </xf>
    <xf numFmtId="176" fontId="28" fillId="0" borderId="15" xfId="144" applyNumberFormat="1" applyFont="1" applyFill="1" applyBorder="1" applyAlignment="1">
      <alignment horizontal="center"/>
      <protection/>
    </xf>
    <xf numFmtId="0" fontId="28" fillId="0" borderId="30" xfId="144" applyFont="1" applyBorder="1" applyAlignment="1">
      <alignment/>
      <protection/>
    </xf>
    <xf numFmtId="0" fontId="28" fillId="0" borderId="31" xfId="144" applyFont="1" applyBorder="1" applyAlignment="1">
      <alignment/>
      <protection/>
    </xf>
    <xf numFmtId="0" fontId="28" fillId="0" borderId="13" xfId="141" applyFont="1" applyBorder="1" applyAlignment="1">
      <alignment/>
      <protection/>
    </xf>
    <xf numFmtId="0" fontId="28" fillId="0" borderId="14" xfId="141" applyFont="1" applyBorder="1" applyAlignment="1">
      <alignment/>
      <protection/>
    </xf>
    <xf numFmtId="0" fontId="28" fillId="0" borderId="15" xfId="141" applyFont="1" applyBorder="1" applyAlignment="1">
      <alignment shrinkToFit="1"/>
      <protection/>
    </xf>
    <xf numFmtId="0" fontId="28" fillId="0" borderId="16" xfId="141" applyFont="1" applyBorder="1" applyAlignment="1">
      <alignment shrinkToFit="1"/>
      <protection/>
    </xf>
    <xf numFmtId="0" fontId="28" fillId="0" borderId="17" xfId="141" applyFont="1" applyBorder="1" applyAlignment="1">
      <alignment/>
      <protection/>
    </xf>
    <xf numFmtId="0" fontId="28" fillId="0" borderId="18" xfId="141" applyFont="1" applyBorder="1" applyAlignment="1">
      <alignment/>
      <protection/>
    </xf>
    <xf numFmtId="0" fontId="28" fillId="0" borderId="11" xfId="141" applyFont="1" applyBorder="1" applyAlignment="1">
      <alignment shrinkToFit="1"/>
      <protection/>
    </xf>
    <xf numFmtId="0" fontId="28" fillId="0" borderId="19" xfId="141" applyFont="1" applyBorder="1" applyAlignment="1">
      <alignment shrinkToFit="1"/>
      <protection/>
    </xf>
    <xf numFmtId="0" fontId="28" fillId="0" borderId="20" xfId="141" applyFont="1" applyBorder="1" applyAlignment="1">
      <alignment/>
      <protection/>
    </xf>
    <xf numFmtId="0" fontId="4" fillId="0" borderId="21" xfId="128" applyBorder="1" applyAlignment="1">
      <alignment/>
      <protection/>
    </xf>
    <xf numFmtId="0" fontId="28" fillId="0" borderId="22" xfId="128" applyFont="1" applyBorder="1" applyAlignment="1">
      <alignment shrinkToFit="1"/>
      <protection/>
    </xf>
    <xf numFmtId="0" fontId="28" fillId="0" borderId="23" xfId="128" applyFont="1" applyBorder="1" applyAlignment="1">
      <alignment shrinkToFit="1"/>
      <protection/>
    </xf>
    <xf numFmtId="0" fontId="30" fillId="0" borderId="0" xfId="128" applyFont="1">
      <alignment/>
      <protection/>
    </xf>
    <xf numFmtId="0" fontId="4" fillId="0" borderId="0" xfId="128" applyAlignment="1">
      <alignment vertical="center"/>
      <protection/>
    </xf>
    <xf numFmtId="0" fontId="52" fillId="0" borderId="11" xfId="138" applyFont="1" applyBorder="1" applyAlignment="1">
      <alignment horizontal="center" vertical="center"/>
      <protection/>
    </xf>
    <xf numFmtId="0" fontId="52" fillId="0" borderId="11" xfId="138" applyNumberFormat="1" applyFont="1" applyBorder="1" applyAlignment="1">
      <alignment horizontal="center" vertical="center" shrinkToFit="1"/>
      <protection/>
    </xf>
    <xf numFmtId="0" fontId="52" fillId="0" borderId="12" xfId="138" applyFont="1" applyBorder="1" applyAlignment="1">
      <alignment horizontal="center" vertical="center"/>
      <protection/>
    </xf>
    <xf numFmtId="183" fontId="27" fillId="0" borderId="0" xfId="143" applyNumberFormat="1" applyFont="1" applyAlignment="1">
      <alignment horizontal="center"/>
      <protection/>
    </xf>
    <xf numFmtId="0" fontId="0" fillId="0" borderId="93" xfId="143" applyFont="1" applyBorder="1" applyAlignment="1">
      <alignment horizontal="center"/>
      <protection/>
    </xf>
    <xf numFmtId="0" fontId="0" fillId="0" borderId="0" xfId="143" applyFont="1" applyBorder="1" applyAlignment="1">
      <alignment horizontal="center"/>
      <protection/>
    </xf>
    <xf numFmtId="181" fontId="28" fillId="0" borderId="55" xfId="143" applyNumberFormat="1" applyFont="1" applyBorder="1" applyAlignment="1">
      <alignment/>
      <protection/>
    </xf>
    <xf numFmtId="56" fontId="28" fillId="0" borderId="94" xfId="143" applyNumberFormat="1" applyFont="1" applyBorder="1" applyAlignment="1">
      <alignment/>
      <protection/>
    </xf>
    <xf numFmtId="0" fontId="0" fillId="0" borderId="95" xfId="143" applyFont="1" applyBorder="1" applyAlignment="1">
      <alignment horizontal="center"/>
      <protection/>
    </xf>
    <xf numFmtId="182" fontId="28" fillId="0" borderId="96" xfId="143" applyNumberFormat="1" applyFont="1" applyBorder="1" applyAlignment="1">
      <alignment/>
      <protection/>
    </xf>
    <xf numFmtId="0" fontId="0" fillId="0" borderId="43" xfId="143" applyFont="1" applyBorder="1" applyAlignment="1">
      <alignment horizontal="center"/>
      <protection/>
    </xf>
    <xf numFmtId="0" fontId="0" fillId="0" borderId="77" xfId="143" applyFont="1" applyBorder="1" applyAlignment="1">
      <alignment horizontal="center"/>
      <protection/>
    </xf>
    <xf numFmtId="0" fontId="28" fillId="0" borderId="78" xfId="143" applyFont="1" applyBorder="1">
      <alignment/>
      <protection/>
    </xf>
    <xf numFmtId="0" fontId="28" fillId="0" borderId="43" xfId="143" applyFont="1" applyBorder="1" applyAlignment="1">
      <alignment horizontal="center"/>
      <protection/>
    </xf>
    <xf numFmtId="0" fontId="0" fillId="0" borderId="77" xfId="138" applyFont="1" applyBorder="1" applyAlignment="1">
      <alignment vertical="center"/>
      <protection/>
    </xf>
    <xf numFmtId="0" fontId="0" fillId="0" borderId="43" xfId="138" applyBorder="1" applyAlignment="1">
      <alignment horizontal="center" vertical="center"/>
      <protection/>
    </xf>
    <xf numFmtId="0" fontId="0" fillId="0" borderId="77" xfId="138" applyBorder="1" applyAlignment="1">
      <alignment horizontal="left" vertical="center"/>
      <protection/>
    </xf>
    <xf numFmtId="0" fontId="28" fillId="0" borderId="53" xfId="139" applyFont="1" applyBorder="1" applyAlignment="1">
      <alignment horizontal="left"/>
      <protection/>
    </xf>
    <xf numFmtId="0" fontId="28" fillId="0" borderId="43" xfId="139" applyFont="1" applyBorder="1">
      <alignment/>
      <protection/>
    </xf>
    <xf numFmtId="0" fontId="28" fillId="0" borderId="43" xfId="139" applyFont="1" applyBorder="1" applyAlignment="1">
      <alignment horizontal="center"/>
      <protection/>
    </xf>
    <xf numFmtId="0" fontId="28" fillId="0" borderId="43" xfId="139" applyFont="1" applyBorder="1" applyAlignment="1">
      <alignment horizontal="center" shrinkToFit="1"/>
      <protection/>
    </xf>
    <xf numFmtId="0" fontId="28" fillId="0" borderId="43" xfId="139" applyFont="1" applyBorder="1" applyAlignment="1">
      <alignment horizontal="left"/>
      <protection/>
    </xf>
    <xf numFmtId="0" fontId="28" fillId="0" borderId="77" xfId="139" applyFont="1" applyBorder="1" applyAlignment="1">
      <alignment horizontal="center"/>
      <protection/>
    </xf>
    <xf numFmtId="0" fontId="28" fillId="0" borderId="43" xfId="119" applyFont="1" applyBorder="1" applyAlignment="1">
      <alignment horizontal="left"/>
      <protection/>
    </xf>
    <xf numFmtId="0" fontId="28" fillId="0" borderId="43" xfId="143" applyFont="1" applyBorder="1" applyAlignment="1">
      <alignment horizontal="center" shrinkToFit="1"/>
      <protection/>
    </xf>
    <xf numFmtId="0" fontId="28" fillId="0" borderId="77" xfId="143" applyFont="1" applyBorder="1" applyAlignment="1">
      <alignment horizontal="center"/>
      <protection/>
    </xf>
    <xf numFmtId="0" fontId="27" fillId="0" borderId="43" xfId="119" applyFont="1" applyBorder="1" applyAlignment="1">
      <alignment horizontal="left"/>
      <protection/>
    </xf>
    <xf numFmtId="0" fontId="28" fillId="0" borderId="43" xfId="143" applyFont="1" applyBorder="1" applyAlignment="1">
      <alignment horizontal="left"/>
      <protection/>
    </xf>
    <xf numFmtId="0" fontId="28" fillId="0" borderId="82" xfId="143" applyFont="1" applyBorder="1">
      <alignment/>
      <protection/>
    </xf>
    <xf numFmtId="0" fontId="28" fillId="0" borderId="80" xfId="143" applyFont="1" applyBorder="1" applyAlignment="1">
      <alignment horizontal="center"/>
      <protection/>
    </xf>
    <xf numFmtId="0" fontId="28" fillId="0" borderId="80" xfId="143" applyFont="1" applyBorder="1" applyAlignment="1">
      <alignment horizontal="left"/>
      <protection/>
    </xf>
    <xf numFmtId="0" fontId="28" fillId="0" borderId="80" xfId="143" applyFont="1" applyBorder="1" applyAlignment="1">
      <alignment horizontal="center" shrinkToFit="1"/>
      <protection/>
    </xf>
    <xf numFmtId="0" fontId="28" fillId="0" borderId="81" xfId="143" applyFont="1" applyBorder="1" applyAlignment="1">
      <alignment horizontal="center"/>
      <protection/>
    </xf>
    <xf numFmtId="183" fontId="28" fillId="0" borderId="51" xfId="143" applyNumberFormat="1" applyFont="1" applyFill="1" applyBorder="1" applyAlignment="1">
      <alignment horizontal="center"/>
      <protection/>
    </xf>
    <xf numFmtId="0" fontId="28" fillId="0" borderId="97" xfId="143" applyFont="1" applyBorder="1" applyAlignment="1">
      <alignment/>
      <protection/>
    </xf>
    <xf numFmtId="0" fontId="28" fillId="0" borderId="48" xfId="143" applyFont="1" applyBorder="1" applyAlignment="1">
      <alignment/>
      <protection/>
    </xf>
    <xf numFmtId="0" fontId="0" fillId="0" borderId="11" xfId="139" applyFont="1" applyBorder="1" applyAlignment="1">
      <alignment horizontal="center"/>
      <protection/>
    </xf>
    <xf numFmtId="0" fontId="0" fillId="0" borderId="11" xfId="139" applyFont="1" applyBorder="1" applyAlignment="1">
      <alignment/>
      <protection/>
    </xf>
    <xf numFmtId="0" fontId="0" fillId="0" borderId="11" xfId="119" applyFont="1" applyBorder="1" applyAlignment="1">
      <alignment vertical="center"/>
      <protection/>
    </xf>
    <xf numFmtId="0" fontId="0" fillId="0" borderId="18" xfId="119" applyFont="1" applyBorder="1" applyAlignment="1">
      <alignment vertical="center"/>
      <protection/>
    </xf>
    <xf numFmtId="0" fontId="0" fillId="0" borderId="18" xfId="119" applyFont="1" applyBorder="1" applyAlignment="1">
      <alignment horizontal="center" vertical="center"/>
      <protection/>
    </xf>
    <xf numFmtId="0" fontId="0" fillId="0" borderId="19" xfId="119" applyFont="1" applyBorder="1" applyAlignment="1">
      <alignment vertical="center"/>
      <protection/>
    </xf>
    <xf numFmtId="0" fontId="4" fillId="0" borderId="0" xfId="119" applyAlignment="1">
      <alignment wrapText="1"/>
      <protection/>
    </xf>
    <xf numFmtId="0" fontId="28" fillId="0" borderId="98" xfId="119" applyFont="1" applyBorder="1" applyAlignment="1">
      <alignment horizontal="center"/>
      <protection/>
    </xf>
    <xf numFmtId="0" fontId="28" fillId="0" borderId="98" xfId="119" applyFont="1" applyBorder="1" applyAlignment="1">
      <alignment horizontal="left"/>
      <protection/>
    </xf>
    <xf numFmtId="0" fontId="28" fillId="0" borderId="12" xfId="119" applyFont="1" applyBorder="1" applyAlignment="1">
      <alignment horizontal="left"/>
      <protection/>
    </xf>
    <xf numFmtId="0" fontId="28" fillId="0" borderId="0" xfId="119" applyFont="1">
      <alignment/>
      <protection/>
    </xf>
    <xf numFmtId="0" fontId="0" fillId="0" borderId="11" xfId="138" applyBorder="1" applyAlignment="1">
      <alignment vertical="center"/>
      <protection/>
    </xf>
    <xf numFmtId="0" fontId="0" fillId="0" borderId="11" xfId="138" applyNumberFormat="1" applyFont="1" applyBorder="1" applyAlignment="1">
      <alignment horizontal="left" vertical="center"/>
      <protection/>
    </xf>
    <xf numFmtId="0" fontId="0" fillId="0" borderId="93" xfId="142" applyFont="1" applyBorder="1" applyAlignment="1">
      <alignment horizontal="center"/>
      <protection/>
    </xf>
    <xf numFmtId="185" fontId="28" fillId="0" borderId="55" xfId="143" applyNumberFormat="1" applyFont="1" applyBorder="1" applyAlignment="1">
      <alignment/>
      <protection/>
    </xf>
    <xf numFmtId="187" fontId="28" fillId="0" borderId="96" xfId="143" applyNumberFormat="1" applyFont="1" applyBorder="1" applyAlignment="1">
      <alignment/>
      <protection/>
    </xf>
    <xf numFmtId="0" fontId="0" fillId="0" borderId="43" xfId="138" applyFont="1" applyBorder="1" applyAlignment="1">
      <alignment vertical="center"/>
      <protection/>
    </xf>
    <xf numFmtId="0" fontId="0" fillId="0" borderId="43" xfId="138" applyFont="1" applyFill="1" applyBorder="1" applyAlignment="1">
      <alignment horizontal="center" vertical="center"/>
      <protection/>
    </xf>
    <xf numFmtId="0" fontId="0" fillId="0" borderId="43" xfId="138" applyNumberFormat="1" applyFont="1" applyBorder="1" applyAlignment="1">
      <alignment horizontal="center" vertical="center"/>
      <protection/>
    </xf>
    <xf numFmtId="0" fontId="0" fillId="0" borderId="43" xfId="139" applyFont="1" applyBorder="1">
      <alignment/>
      <protection/>
    </xf>
    <xf numFmtId="56" fontId="28" fillId="0" borderId="51" xfId="143" applyNumberFormat="1" applyFont="1" applyFill="1" applyBorder="1" applyAlignment="1">
      <alignment horizontal="center"/>
      <protection/>
    </xf>
    <xf numFmtId="0" fontId="4" fillId="0" borderId="99" xfId="119" applyBorder="1" applyAlignment="1">
      <alignment horizontal="left" vertical="top"/>
      <protection/>
    </xf>
    <xf numFmtId="0" fontId="0" fillId="0" borderId="12" xfId="138" applyFont="1" applyBorder="1" applyAlignment="1" quotePrefix="1">
      <alignment vertical="center"/>
      <protection/>
    </xf>
    <xf numFmtId="0" fontId="4" fillId="0" borderId="100" xfId="143" applyFont="1" applyBorder="1" applyAlignment="1">
      <alignment/>
      <protection/>
    </xf>
    <xf numFmtId="0" fontId="4" fillId="0" borderId="27" xfId="143" applyFont="1" applyBorder="1" applyAlignment="1">
      <alignment/>
      <protection/>
    </xf>
    <xf numFmtId="176" fontId="64" fillId="25" borderId="10" xfId="0" applyNumberFormat="1" applyFont="1" applyFill="1" applyBorder="1" applyAlignment="1">
      <alignment horizontal="center" vertical="center"/>
    </xf>
    <xf numFmtId="0" fontId="0" fillId="0" borderId="43" xfId="138" applyFont="1" applyBorder="1">
      <alignment vertical="center"/>
      <protection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01" xfId="0" applyFont="1" applyFill="1" applyBorder="1" applyAlignment="1">
      <alignment horizontal="center" vertical="center"/>
    </xf>
    <xf numFmtId="0" fontId="4" fillId="0" borderId="0" xfId="142" applyFont="1" applyAlignment="1">
      <alignment/>
      <protection/>
    </xf>
    <xf numFmtId="0" fontId="26" fillId="0" borderId="36" xfId="142" applyFont="1" applyBorder="1" applyAlignment="1">
      <alignment horizontal="center"/>
      <protection/>
    </xf>
    <xf numFmtId="31" fontId="27" fillId="0" borderId="36" xfId="142" applyNumberFormat="1" applyFont="1" applyBorder="1" applyAlignment="1">
      <alignment horizontal="center"/>
      <protection/>
    </xf>
    <xf numFmtId="0" fontId="4" fillId="0" borderId="102" xfId="142" applyFont="1" applyBorder="1" applyAlignment="1">
      <alignment/>
      <protection/>
    </xf>
    <xf numFmtId="0" fontId="4" fillId="0" borderId="15" xfId="142" applyFont="1" applyBorder="1" applyAlignment="1">
      <alignment/>
      <protection/>
    </xf>
    <xf numFmtId="0" fontId="28" fillId="0" borderId="15" xfId="142" applyFont="1" applyBorder="1" applyAlignment="1">
      <alignment/>
      <protection/>
    </xf>
    <xf numFmtId="0" fontId="28" fillId="0" borderId="103" xfId="142" applyFont="1" applyBorder="1" applyAlignment="1">
      <alignment/>
      <protection/>
    </xf>
    <xf numFmtId="0" fontId="4" fillId="0" borderId="104" xfId="142" applyFont="1" applyBorder="1" applyAlignment="1">
      <alignment/>
      <protection/>
    </xf>
    <xf numFmtId="0" fontId="4" fillId="0" borderId="105" xfId="142" applyFont="1" applyBorder="1" applyAlignment="1">
      <alignment/>
      <protection/>
    </xf>
    <xf numFmtId="0" fontId="28" fillId="0" borderId="17" xfId="142" applyFont="1" applyBorder="1" applyAlignment="1">
      <alignment/>
      <protection/>
    </xf>
    <xf numFmtId="0" fontId="28" fillId="0" borderId="105" xfId="142" applyFont="1" applyBorder="1" applyAlignment="1">
      <alignment/>
      <protection/>
    </xf>
    <xf numFmtId="0" fontId="28" fillId="0" borderId="18" xfId="142" applyFont="1" applyBorder="1" applyAlignment="1">
      <alignment/>
      <protection/>
    </xf>
    <xf numFmtId="0" fontId="4" fillId="0" borderId="106" xfId="142" applyFont="1" applyBorder="1" applyAlignment="1">
      <alignment/>
      <protection/>
    </xf>
    <xf numFmtId="0" fontId="4" fillId="0" borderId="36" xfId="142" applyFont="1" applyBorder="1" applyAlignment="1">
      <alignment/>
      <protection/>
    </xf>
    <xf numFmtId="176" fontId="28" fillId="0" borderId="28" xfId="142" applyNumberFormat="1" applyFont="1" applyBorder="1" applyAlignment="1">
      <alignment horizontal="left"/>
      <protection/>
    </xf>
    <xf numFmtId="176" fontId="28" fillId="0" borderId="69" xfId="142" applyNumberFormat="1" applyFont="1" applyBorder="1" applyAlignment="1">
      <alignment horizontal="left"/>
      <protection/>
    </xf>
    <xf numFmtId="0" fontId="4" fillId="0" borderId="102" xfId="142" applyFont="1" applyBorder="1" applyAlignment="1">
      <alignment horizontal="center" vertical="center"/>
      <protection/>
    </xf>
    <xf numFmtId="0" fontId="4" fillId="0" borderId="29" xfId="142" applyFont="1" applyBorder="1" applyAlignment="1">
      <alignment horizontal="center" vertical="center"/>
      <protection/>
    </xf>
    <xf numFmtId="0" fontId="4" fillId="0" borderId="15" xfId="142" applyFont="1" applyBorder="1" applyAlignment="1">
      <alignment horizontal="center" vertical="center"/>
      <protection/>
    </xf>
    <xf numFmtId="0" fontId="4" fillId="0" borderId="11" xfId="142" applyFont="1" applyBorder="1" applyAlignment="1">
      <alignment horizontal="center" vertical="center"/>
      <protection/>
    </xf>
    <xf numFmtId="0" fontId="4" fillId="0" borderId="107" xfId="142" applyFont="1" applyBorder="1" applyAlignment="1">
      <alignment horizontal="center" wrapText="1" shrinkToFit="1"/>
      <protection/>
    </xf>
    <xf numFmtId="0" fontId="4" fillId="0" borderId="98" xfId="119" applyBorder="1" applyAlignment="1">
      <alignment horizontal="center" wrapText="1" shrinkToFit="1"/>
      <protection/>
    </xf>
    <xf numFmtId="0" fontId="4" fillId="0" borderId="107" xfId="142" applyFont="1" applyBorder="1" applyAlignment="1">
      <alignment horizontal="center" vertical="center" wrapText="1" shrinkToFit="1"/>
      <protection/>
    </xf>
    <xf numFmtId="0" fontId="4" fillId="0" borderId="98" xfId="119" applyBorder="1" applyAlignment="1">
      <alignment horizontal="center" vertical="center" wrapText="1" shrinkToFit="1"/>
      <protection/>
    </xf>
    <xf numFmtId="0" fontId="4" fillId="0" borderId="107" xfId="142" applyFont="1" applyBorder="1" applyAlignment="1">
      <alignment horizontal="center" wrapText="1"/>
      <protection/>
    </xf>
    <xf numFmtId="0" fontId="4" fillId="0" borderId="98" xfId="119" applyBorder="1" applyAlignment="1">
      <alignment horizontal="center" wrapText="1"/>
      <protection/>
    </xf>
    <xf numFmtId="0" fontId="4" fillId="0" borderId="15" xfId="142" applyFont="1" applyBorder="1" applyAlignment="1">
      <alignment horizontal="center"/>
      <protection/>
    </xf>
    <xf numFmtId="0" fontId="4" fillId="0" borderId="103" xfId="142" applyFont="1" applyBorder="1" applyAlignment="1">
      <alignment horizontal="center"/>
      <protection/>
    </xf>
    <xf numFmtId="0" fontId="4" fillId="0" borderId="25" xfId="142" applyFont="1" applyBorder="1" applyAlignment="1">
      <alignment/>
      <protection/>
    </xf>
    <xf numFmtId="0" fontId="4" fillId="0" borderId="108" xfId="142" applyFont="1" applyBorder="1" applyAlignment="1">
      <alignment/>
      <protection/>
    </xf>
    <xf numFmtId="0" fontId="28" fillId="0" borderId="26" xfId="142" applyFont="1" applyBorder="1" applyAlignment="1">
      <alignment horizontal="left"/>
      <protection/>
    </xf>
    <xf numFmtId="0" fontId="28" fillId="0" borderId="101" xfId="142" applyFont="1" applyBorder="1" applyAlignment="1">
      <alignment horizontal="left"/>
      <protection/>
    </xf>
    <xf numFmtId="0" fontId="4" fillId="0" borderId="109" xfId="142" applyFont="1" applyBorder="1" applyAlignment="1">
      <alignment horizontal="center"/>
      <protection/>
    </xf>
    <xf numFmtId="0" fontId="4" fillId="0" borderId="14" xfId="142" applyFont="1" applyBorder="1" applyAlignment="1">
      <alignment horizontal="center"/>
      <protection/>
    </xf>
    <xf numFmtId="0" fontId="28" fillId="0" borderId="110" xfId="142" applyFont="1" applyBorder="1" applyAlignment="1">
      <alignment horizontal="left"/>
      <protection/>
    </xf>
    <xf numFmtId="0" fontId="28" fillId="0" borderId="16" xfId="142" applyFont="1" applyBorder="1" applyAlignment="1">
      <alignment horizontal="left"/>
      <protection/>
    </xf>
    <xf numFmtId="56" fontId="4" fillId="0" borderId="29" xfId="142" applyNumberFormat="1" applyFont="1" applyBorder="1" applyAlignment="1">
      <alignment horizontal="center"/>
      <protection/>
    </xf>
    <xf numFmtId="0" fontId="4" fillId="0" borderId="11" xfId="142" applyFont="1" applyBorder="1" applyAlignment="1">
      <alignment horizontal="center"/>
      <protection/>
    </xf>
    <xf numFmtId="0" fontId="28" fillId="0" borderId="11" xfId="142" applyFont="1" applyBorder="1" applyAlignment="1">
      <alignment horizontal="left"/>
      <protection/>
    </xf>
    <xf numFmtId="0" fontId="28" fillId="0" borderId="12" xfId="142" applyFont="1" applyBorder="1" applyAlignment="1">
      <alignment horizontal="left"/>
      <protection/>
    </xf>
    <xf numFmtId="0" fontId="4" fillId="0" borderId="33" xfId="142" applyFont="1" applyBorder="1" applyAlignment="1">
      <alignment horizontal="center"/>
      <protection/>
    </xf>
    <xf numFmtId="0" fontId="4" fillId="0" borderId="34" xfId="142" applyFont="1" applyBorder="1" applyAlignment="1">
      <alignment horizontal="center"/>
      <protection/>
    </xf>
    <xf numFmtId="0" fontId="28" fillId="0" borderId="34" xfId="142" applyFont="1" applyBorder="1" applyAlignment="1">
      <alignment horizontal="left"/>
      <protection/>
    </xf>
    <xf numFmtId="0" fontId="28" fillId="0" borderId="35" xfId="142" applyFont="1" applyBorder="1" applyAlignment="1">
      <alignment horizontal="left"/>
      <protection/>
    </xf>
    <xf numFmtId="0" fontId="4" fillId="0" borderId="111" xfId="142" applyFont="1" applyBorder="1" applyAlignment="1">
      <alignment horizontal="center" vertical="center"/>
      <protection/>
    </xf>
    <xf numFmtId="0" fontId="4" fillId="0" borderId="112" xfId="142" applyFont="1" applyBorder="1" applyAlignment="1">
      <alignment horizontal="center" vertical="center"/>
      <protection/>
    </xf>
    <xf numFmtId="0" fontId="4" fillId="0" borderId="106" xfId="142" applyFont="1" applyBorder="1" applyAlignment="1">
      <alignment horizontal="center" vertical="center"/>
      <protection/>
    </xf>
    <xf numFmtId="0" fontId="4" fillId="0" borderId="21" xfId="142" applyFont="1" applyBorder="1" applyAlignment="1">
      <alignment horizontal="center" vertical="center"/>
      <protection/>
    </xf>
    <xf numFmtId="176" fontId="28" fillId="0" borderId="13" xfId="142" applyNumberFormat="1" applyFont="1" applyBorder="1" applyAlignment="1">
      <alignment horizontal="center"/>
      <protection/>
    </xf>
    <xf numFmtId="176" fontId="28" fillId="0" borderId="110" xfId="142" applyNumberFormat="1" applyFont="1" applyBorder="1" applyAlignment="1">
      <alignment horizontal="center"/>
      <protection/>
    </xf>
    <xf numFmtId="176" fontId="28" fillId="0" borderId="14" xfId="142" applyNumberFormat="1" applyFont="1" applyBorder="1" applyAlignment="1">
      <alignment horizontal="center"/>
      <protection/>
    </xf>
    <xf numFmtId="32" fontId="28" fillId="0" borderId="13" xfId="142" applyNumberFormat="1" applyFont="1" applyBorder="1" applyAlignment="1">
      <alignment horizontal="left"/>
      <protection/>
    </xf>
    <xf numFmtId="32" fontId="28" fillId="0" borderId="16" xfId="142" applyNumberFormat="1" applyFont="1" applyBorder="1" applyAlignment="1">
      <alignment horizontal="left"/>
      <protection/>
    </xf>
    <xf numFmtId="0" fontId="28" fillId="0" borderId="36" xfId="142" applyFont="1" applyBorder="1" applyAlignment="1">
      <alignment horizontal="left" vertical="top" wrapText="1"/>
      <protection/>
    </xf>
    <xf numFmtId="0" fontId="28" fillId="0" borderId="23" xfId="142" applyFont="1" applyBorder="1" applyAlignment="1">
      <alignment horizontal="left" vertical="top" wrapText="1"/>
      <protection/>
    </xf>
    <xf numFmtId="0" fontId="4" fillId="0" borderId="111" xfId="142" applyFont="1" applyBorder="1" applyAlignment="1">
      <alignment/>
      <protection/>
    </xf>
    <xf numFmtId="0" fontId="4" fillId="0" borderId="112" xfId="142" applyFont="1" applyBorder="1" applyAlignment="1">
      <alignment/>
      <protection/>
    </xf>
    <xf numFmtId="0" fontId="4" fillId="0" borderId="89" xfId="119" applyBorder="1" applyAlignment="1">
      <alignment horizontal="left" vertical="top" wrapText="1"/>
      <protection/>
    </xf>
    <xf numFmtId="0" fontId="4" fillId="0" borderId="32" xfId="119" applyBorder="1" applyAlignment="1">
      <alignment horizontal="left" vertical="top" wrapText="1"/>
      <protection/>
    </xf>
    <xf numFmtId="0" fontId="4" fillId="0" borderId="90" xfId="119" applyBorder="1" applyAlignment="1">
      <alignment horizontal="left" vertical="top" wrapText="1"/>
      <protection/>
    </xf>
    <xf numFmtId="0" fontId="4" fillId="0" borderId="67" xfId="119" applyBorder="1" applyAlignment="1">
      <alignment horizontal="left" vertical="top" wrapText="1"/>
      <protection/>
    </xf>
    <xf numFmtId="0" fontId="4" fillId="0" borderId="0" xfId="119" applyBorder="1" applyAlignment="1">
      <alignment horizontal="left" vertical="top" wrapText="1"/>
      <protection/>
    </xf>
    <xf numFmtId="0" fontId="4" fillId="0" borderId="68" xfId="119" applyBorder="1" applyAlignment="1">
      <alignment horizontal="left" vertical="top" wrapText="1"/>
      <protection/>
    </xf>
    <xf numFmtId="0" fontId="4" fillId="0" borderId="99" xfId="119" applyBorder="1" applyAlignment="1">
      <alignment horizontal="left" vertical="top" wrapText="1"/>
      <protection/>
    </xf>
    <xf numFmtId="0" fontId="4" fillId="0" borderId="91" xfId="119" applyBorder="1" applyAlignment="1">
      <alignment horizontal="left" vertical="top" wrapText="1"/>
      <protection/>
    </xf>
    <xf numFmtId="0" fontId="4" fillId="0" borderId="92" xfId="119" applyBorder="1" applyAlignment="1">
      <alignment horizontal="left" vertical="top" wrapText="1"/>
      <protection/>
    </xf>
    <xf numFmtId="0" fontId="28" fillId="0" borderId="30" xfId="142" applyFont="1" applyBorder="1" applyAlignment="1">
      <alignment/>
      <protection/>
    </xf>
    <xf numFmtId="0" fontId="28" fillId="0" borderId="31" xfId="142" applyFont="1" applyBorder="1" applyAlignment="1">
      <alignment/>
      <protection/>
    </xf>
    <xf numFmtId="0" fontId="28" fillId="0" borderId="106" xfId="142" applyFont="1" applyBorder="1" applyAlignment="1">
      <alignment/>
      <protection/>
    </xf>
    <xf numFmtId="0" fontId="28" fillId="0" borderId="21" xfId="142" applyFont="1" applyBorder="1" applyAlignment="1">
      <alignment/>
      <protection/>
    </xf>
    <xf numFmtId="0" fontId="28" fillId="0" borderId="28" xfId="142" applyFont="1" applyBorder="1" applyAlignment="1">
      <alignment/>
      <protection/>
    </xf>
    <xf numFmtId="0" fontId="28" fillId="0" borderId="69" xfId="142" applyFont="1" applyBorder="1" applyAlignment="1">
      <alignment/>
      <protection/>
    </xf>
    <xf numFmtId="0" fontId="28" fillId="0" borderId="37" xfId="142" applyFont="1" applyBorder="1" applyAlignment="1">
      <alignment/>
      <protection/>
    </xf>
    <xf numFmtId="0" fontId="4" fillId="0" borderId="32" xfId="142" applyFont="1" applyBorder="1" applyAlignment="1">
      <alignment/>
      <protection/>
    </xf>
    <xf numFmtId="0" fontId="28" fillId="0" borderId="89" xfId="142" applyFont="1" applyBorder="1" applyAlignment="1">
      <alignment/>
      <protection/>
    </xf>
    <xf numFmtId="0" fontId="28" fillId="0" borderId="32" xfId="142" applyFont="1" applyBorder="1" applyAlignment="1">
      <alignment/>
      <protection/>
    </xf>
    <xf numFmtId="0" fontId="28" fillId="0" borderId="90" xfId="142" applyFont="1" applyBorder="1" applyAlignment="1">
      <alignment/>
      <protection/>
    </xf>
    <xf numFmtId="0" fontId="4" fillId="0" borderId="26" xfId="142" applyFont="1" applyBorder="1" applyAlignment="1">
      <alignment/>
      <protection/>
    </xf>
    <xf numFmtId="0" fontId="28" fillId="0" borderId="113" xfId="142" applyFont="1" applyBorder="1" applyAlignment="1">
      <alignment/>
      <protection/>
    </xf>
    <xf numFmtId="0" fontId="28" fillId="0" borderId="26" xfId="142" applyFont="1" applyBorder="1" applyAlignment="1">
      <alignment/>
      <protection/>
    </xf>
    <xf numFmtId="0" fontId="28" fillId="0" borderId="101" xfId="142" applyFont="1" applyBorder="1" applyAlignment="1">
      <alignment/>
      <protection/>
    </xf>
    <xf numFmtId="0" fontId="4" fillId="0" borderId="30" xfId="142" applyFont="1" applyBorder="1" applyAlignment="1">
      <alignment/>
      <protection/>
    </xf>
    <xf numFmtId="0" fontId="4" fillId="0" borderId="0" xfId="142" applyFont="1" applyBorder="1" applyAlignment="1">
      <alignment/>
      <protection/>
    </xf>
    <xf numFmtId="0" fontId="28" fillId="0" borderId="99" xfId="142" applyFont="1" applyBorder="1" applyAlignment="1">
      <alignment/>
      <protection/>
    </xf>
    <xf numFmtId="0" fontId="28" fillId="0" borderId="91" xfId="142" applyFont="1" applyBorder="1" applyAlignment="1">
      <alignment/>
      <protection/>
    </xf>
    <xf numFmtId="0" fontId="28" fillId="0" borderId="92" xfId="142" applyFont="1" applyBorder="1" applyAlignment="1">
      <alignment/>
      <protection/>
    </xf>
    <xf numFmtId="0" fontId="29" fillId="0" borderId="30" xfId="140" applyFont="1" applyBorder="1" applyAlignment="1">
      <alignment horizontal="center" vertical="center" wrapText="1"/>
      <protection/>
    </xf>
    <xf numFmtId="0" fontId="29" fillId="0" borderId="31" xfId="140" applyFont="1" applyBorder="1" applyAlignment="1">
      <alignment horizontal="center" vertical="center" wrapText="1"/>
      <protection/>
    </xf>
    <xf numFmtId="0" fontId="29" fillId="0" borderId="106" xfId="119" applyFont="1" applyBorder="1" applyAlignment="1">
      <alignment horizontal="center" vertical="center" wrapText="1"/>
      <protection/>
    </xf>
    <xf numFmtId="0" fontId="29" fillId="0" borderId="21" xfId="119" applyFont="1" applyBorder="1" applyAlignment="1">
      <alignment horizontal="center" vertical="center" wrapText="1"/>
      <protection/>
    </xf>
    <xf numFmtId="0" fontId="28" fillId="0" borderId="99" xfId="140" applyFont="1" applyBorder="1" applyAlignment="1">
      <alignment/>
      <protection/>
    </xf>
    <xf numFmtId="0" fontId="28" fillId="0" borderId="91" xfId="140" applyFont="1" applyBorder="1" applyAlignment="1">
      <alignment/>
      <protection/>
    </xf>
    <xf numFmtId="0" fontId="28" fillId="0" borderId="92" xfId="140" applyFont="1" applyBorder="1" applyAlignment="1">
      <alignment/>
      <protection/>
    </xf>
    <xf numFmtId="0" fontId="28" fillId="0" borderId="28" xfId="140" applyFont="1" applyBorder="1" applyAlignment="1">
      <alignment/>
      <protection/>
    </xf>
    <xf numFmtId="0" fontId="28" fillId="0" borderId="69" xfId="140" applyFont="1" applyBorder="1" applyAlignment="1">
      <alignment/>
      <protection/>
    </xf>
    <xf numFmtId="0" fontId="28" fillId="0" borderId="37" xfId="140" applyFont="1" applyBorder="1" applyAlignment="1">
      <alignment/>
      <protection/>
    </xf>
    <xf numFmtId="0" fontId="28" fillId="0" borderId="0" xfId="142" applyFont="1" applyBorder="1" applyAlignment="1">
      <alignment/>
      <protection/>
    </xf>
    <xf numFmtId="0" fontId="28" fillId="0" borderId="19" xfId="142" applyFont="1" applyBorder="1" applyAlignment="1">
      <alignment/>
      <protection/>
    </xf>
    <xf numFmtId="0" fontId="28" fillId="0" borderId="114" xfId="142" applyFont="1" applyBorder="1" applyAlignment="1">
      <alignment/>
      <protection/>
    </xf>
    <xf numFmtId="0" fontId="28" fillId="0" borderId="115" xfId="142" applyFont="1" applyBorder="1" applyAlignment="1">
      <alignment/>
      <protection/>
    </xf>
    <xf numFmtId="0" fontId="28" fillId="0" borderId="116" xfId="142" applyFont="1" applyBorder="1" applyAlignment="1">
      <alignment/>
      <protection/>
    </xf>
    <xf numFmtId="0" fontId="29" fillId="0" borderId="25" xfId="140" applyFont="1" applyBorder="1" applyAlignment="1">
      <alignment horizontal="left" vertical="center" wrapText="1"/>
      <protection/>
    </xf>
    <xf numFmtId="0" fontId="4" fillId="0" borderId="108" xfId="119" applyBorder="1" applyAlignment="1">
      <alignment horizontal="left" vertical="center" wrapText="1"/>
      <protection/>
    </xf>
    <xf numFmtId="0" fontId="1" fillId="0" borderId="26" xfId="71" applyBorder="1" applyAlignment="1" applyProtection="1">
      <alignment/>
      <protection/>
    </xf>
    <xf numFmtId="0" fontId="4" fillId="0" borderId="26" xfId="119" applyBorder="1">
      <alignment/>
      <protection/>
    </xf>
    <xf numFmtId="0" fontId="4" fillId="0" borderId="101" xfId="119" applyBorder="1">
      <alignment/>
      <protection/>
    </xf>
    <xf numFmtId="0" fontId="4" fillId="0" borderId="32" xfId="119" applyFont="1" applyBorder="1" applyAlignment="1">
      <alignment vertical="center" wrapText="1"/>
      <protection/>
    </xf>
    <xf numFmtId="0" fontId="4" fillId="0" borderId="0" xfId="119">
      <alignment/>
      <protection/>
    </xf>
    <xf numFmtId="0" fontId="4" fillId="0" borderId="0" xfId="119" applyBorder="1" applyAlignment="1">
      <alignment vertical="center"/>
      <protection/>
    </xf>
    <xf numFmtId="0" fontId="4" fillId="0" borderId="0" xfId="119" applyAlignment="1">
      <alignment/>
      <protection/>
    </xf>
    <xf numFmtId="0" fontId="4" fillId="0" borderId="0" xfId="119" applyFont="1" applyAlignment="1">
      <alignment horizontal="center"/>
      <protection/>
    </xf>
    <xf numFmtId="0" fontId="29" fillId="0" borderId="111" xfId="140" applyFont="1" applyBorder="1" applyAlignment="1">
      <alignment vertical="center" wrapText="1"/>
      <protection/>
    </xf>
    <xf numFmtId="0" fontId="29" fillId="0" borderId="32" xfId="140" applyFont="1" applyBorder="1" applyAlignment="1">
      <alignment vertical="center"/>
      <protection/>
    </xf>
    <xf numFmtId="0" fontId="29" fillId="0" borderId="30" xfId="140" applyFont="1" applyBorder="1" applyAlignment="1">
      <alignment vertical="center"/>
      <protection/>
    </xf>
    <xf numFmtId="0" fontId="29" fillId="0" borderId="0" xfId="140" applyFont="1" applyBorder="1" applyAlignment="1">
      <alignment vertical="center"/>
      <protection/>
    </xf>
    <xf numFmtId="0" fontId="4" fillId="0" borderId="106" xfId="119" applyBorder="1" applyAlignment="1">
      <alignment vertical="center"/>
      <protection/>
    </xf>
    <xf numFmtId="0" fontId="4" fillId="0" borderId="36" xfId="119" applyBorder="1" applyAlignment="1">
      <alignment vertical="center"/>
      <protection/>
    </xf>
    <xf numFmtId="0" fontId="4" fillId="0" borderId="13" xfId="119" applyBorder="1">
      <alignment/>
      <protection/>
    </xf>
    <xf numFmtId="0" fontId="4" fillId="0" borderId="110" xfId="119" applyBorder="1">
      <alignment/>
      <protection/>
    </xf>
    <xf numFmtId="0" fontId="4" fillId="0" borderId="14" xfId="119" applyBorder="1">
      <alignment/>
      <protection/>
    </xf>
    <xf numFmtId="0" fontId="4" fillId="0" borderId="17" xfId="119" applyBorder="1">
      <alignment/>
      <protection/>
    </xf>
    <xf numFmtId="0" fontId="4" fillId="0" borderId="105" xfId="119" applyBorder="1">
      <alignment/>
      <protection/>
    </xf>
    <xf numFmtId="0" fontId="4" fillId="0" borderId="18" xfId="119" applyBorder="1">
      <alignment/>
      <protection/>
    </xf>
    <xf numFmtId="0" fontId="4" fillId="0" borderId="36" xfId="119" applyBorder="1">
      <alignment/>
      <protection/>
    </xf>
    <xf numFmtId="0" fontId="4" fillId="0" borderId="60" xfId="119" applyFont="1" applyBorder="1" applyAlignment="1">
      <alignment vertical="center" wrapText="1"/>
      <protection/>
    </xf>
    <xf numFmtId="0" fontId="4" fillId="0" borderId="0" xfId="119" applyFont="1" applyBorder="1">
      <alignment/>
      <protection/>
    </xf>
    <xf numFmtId="0" fontId="4" fillId="0" borderId="0" xfId="119" applyFont="1" applyBorder="1" applyAlignment="1">
      <alignment vertical="center"/>
      <protection/>
    </xf>
    <xf numFmtId="0" fontId="4" fillId="0" borderId="0" xfId="119" applyFont="1" applyBorder="1" applyAlignment="1">
      <alignment horizontal="center"/>
      <protection/>
    </xf>
    <xf numFmtId="0" fontId="29" fillId="0" borderId="117" xfId="140" applyFont="1" applyBorder="1" applyAlignment="1">
      <alignment vertical="center" wrapText="1"/>
      <protection/>
    </xf>
    <xf numFmtId="0" fontId="4" fillId="0" borderId="51" xfId="119" applyFont="1" applyBorder="1">
      <alignment/>
      <protection/>
    </xf>
    <xf numFmtId="0" fontId="4" fillId="0" borderId="43" xfId="119" applyFont="1" applyBorder="1">
      <alignment/>
      <protection/>
    </xf>
    <xf numFmtId="0" fontId="4" fillId="0" borderId="54" xfId="119" applyFont="1" applyBorder="1">
      <alignment/>
      <protection/>
    </xf>
    <xf numFmtId="0" fontId="4" fillId="0" borderId="93" xfId="119" applyFont="1" applyBorder="1">
      <alignment/>
      <protection/>
    </xf>
    <xf numFmtId="0" fontId="29" fillId="0" borderId="118" xfId="140" applyFont="1" applyBorder="1" applyAlignment="1">
      <alignment horizontal="center" vertical="center" wrapText="1"/>
      <protection/>
    </xf>
    <xf numFmtId="0" fontId="28" fillId="0" borderId="119" xfId="140" applyFont="1" applyBorder="1" applyAlignment="1">
      <alignment/>
      <protection/>
    </xf>
    <xf numFmtId="0" fontId="28" fillId="0" borderId="81" xfId="140" applyFont="1" applyBorder="1" applyAlignment="1">
      <alignment/>
      <protection/>
    </xf>
    <xf numFmtId="0" fontId="0" fillId="0" borderId="120" xfId="142" applyFont="1" applyBorder="1" applyAlignment="1">
      <alignment/>
      <protection/>
    </xf>
    <xf numFmtId="0" fontId="28" fillId="0" borderId="121" xfId="142" applyFont="1" applyBorder="1" applyAlignment="1">
      <alignment/>
      <protection/>
    </xf>
    <xf numFmtId="0" fontId="0" fillId="0" borderId="47" xfId="142" applyFont="1" applyBorder="1" applyAlignment="1">
      <alignment/>
      <protection/>
    </xf>
    <xf numFmtId="0" fontId="28" fillId="0" borderId="122" xfId="142" applyFont="1" applyBorder="1" applyAlignment="1">
      <alignment/>
      <protection/>
    </xf>
    <xf numFmtId="0" fontId="29" fillId="0" borderId="123" xfId="140" applyFont="1" applyBorder="1" applyAlignment="1">
      <alignment horizontal="left" vertical="center" wrapText="1"/>
      <protection/>
    </xf>
    <xf numFmtId="0" fontId="4" fillId="0" borderId="124" xfId="119" applyFont="1" applyBorder="1">
      <alignment/>
      <protection/>
    </xf>
    <xf numFmtId="0" fontId="28" fillId="0" borderId="125" xfId="142" applyFont="1" applyBorder="1" applyAlignment="1">
      <alignment/>
      <protection/>
    </xf>
    <xf numFmtId="0" fontId="28" fillId="0" borderId="126" xfId="142" applyFont="1" applyBorder="1" applyAlignment="1">
      <alignment/>
      <protection/>
    </xf>
    <xf numFmtId="0" fontId="28" fillId="0" borderId="127" xfId="142" applyFont="1" applyBorder="1" applyAlignment="1">
      <alignment/>
      <protection/>
    </xf>
    <xf numFmtId="0" fontId="0" fillId="0" borderId="128" xfId="142" applyFont="1" applyBorder="1" applyAlignment="1">
      <alignment/>
      <protection/>
    </xf>
    <xf numFmtId="0" fontId="28" fillId="0" borderId="129" xfId="142" applyFont="1" applyBorder="1" applyAlignment="1">
      <alignment/>
      <protection/>
    </xf>
    <xf numFmtId="0" fontId="0" fillId="0" borderId="130" xfId="142" applyFont="1" applyBorder="1" applyAlignment="1">
      <alignment horizontal="center" vertical="center"/>
      <protection/>
    </xf>
    <xf numFmtId="191" fontId="28" fillId="0" borderId="46" xfId="142" applyNumberFormat="1" applyFont="1" applyBorder="1" applyAlignment="1">
      <alignment horizontal="center"/>
      <protection/>
    </xf>
    <xf numFmtId="32" fontId="28" fillId="0" borderId="131" xfId="142" applyNumberFormat="1" applyFont="1" applyBorder="1" applyAlignment="1">
      <alignment horizontal="left"/>
      <protection/>
    </xf>
    <xf numFmtId="0" fontId="28" fillId="0" borderId="132" xfId="142" applyFont="1" applyBorder="1" applyAlignment="1">
      <alignment horizontal="left" vertical="top" wrapText="1"/>
      <protection/>
    </xf>
    <xf numFmtId="0" fontId="0" fillId="0" borderId="133" xfId="142" applyFont="1" applyBorder="1" applyAlignment="1">
      <alignment/>
      <protection/>
    </xf>
    <xf numFmtId="0" fontId="4" fillId="0" borderId="134" xfId="119" applyFont="1" applyBorder="1" applyAlignment="1">
      <alignment horizontal="left" vertical="top" wrapText="1"/>
      <protection/>
    </xf>
    <xf numFmtId="56" fontId="0" fillId="0" borderId="45" xfId="142" applyNumberFormat="1" applyFont="1" applyBorder="1" applyAlignment="1">
      <alignment horizontal="center"/>
      <protection/>
    </xf>
    <xf numFmtId="0" fontId="28" fillId="0" borderId="44" xfId="142" applyFont="1" applyBorder="1" applyAlignment="1">
      <alignment horizontal="left"/>
      <protection/>
    </xf>
    <xf numFmtId="0" fontId="28" fillId="0" borderId="44" xfId="142" applyFont="1" applyBorder="1" applyAlignment="1">
      <alignment horizontal="left" wrapText="1"/>
      <protection/>
    </xf>
    <xf numFmtId="0" fontId="0" fillId="0" borderId="46" xfId="142" applyFont="1" applyBorder="1" applyAlignment="1">
      <alignment horizontal="center" vertical="center"/>
      <protection/>
    </xf>
    <xf numFmtId="0" fontId="0" fillId="0" borderId="134" xfId="142" applyFont="1" applyBorder="1" applyAlignment="1">
      <alignment horizontal="center"/>
      <protection/>
    </xf>
    <xf numFmtId="0" fontId="0" fillId="0" borderId="130" xfId="142" applyFont="1" applyBorder="1" applyAlignment="1">
      <alignment/>
      <protection/>
    </xf>
    <xf numFmtId="31" fontId="28" fillId="0" borderId="135" xfId="142" applyNumberFormat="1" applyFont="1" applyBorder="1" applyAlignment="1">
      <alignment horizontal="center"/>
      <protection/>
    </xf>
    <xf numFmtId="0" fontId="28" fillId="0" borderId="136" xfId="142" applyFont="1" applyBorder="1" applyAlignment="1">
      <alignment horizontal="left"/>
      <protection/>
    </xf>
    <xf numFmtId="0" fontId="0" fillId="0" borderId="137" xfId="142" applyFont="1" applyBorder="1" applyAlignment="1">
      <alignment horizontal="center"/>
      <protection/>
    </xf>
    <xf numFmtId="0" fontId="28" fillId="0" borderId="131" xfId="142" applyFont="1" applyBorder="1" applyAlignment="1">
      <alignment horizontal="left"/>
      <protection/>
    </xf>
    <xf numFmtId="0" fontId="0" fillId="0" borderId="138" xfId="142" applyFont="1" applyBorder="1" applyAlignment="1">
      <alignment/>
      <protection/>
    </xf>
    <xf numFmtId="184" fontId="28" fillId="0" borderId="41" xfId="142" applyNumberFormat="1" applyFont="1" applyBorder="1" applyAlignment="1">
      <alignment horizontal="left"/>
      <protection/>
    </xf>
    <xf numFmtId="0" fontId="0" fillId="0" borderId="137" xfId="142" applyFont="1" applyBorder="1" applyAlignment="1">
      <alignment horizontal="center" vertical="center"/>
      <protection/>
    </xf>
    <xf numFmtId="0" fontId="0" fillId="0" borderId="46" xfId="142" applyFont="1" applyBorder="1" applyAlignment="1">
      <alignment horizontal="center" wrapText="1" shrinkToFit="1"/>
      <protection/>
    </xf>
    <xf numFmtId="0" fontId="0" fillId="0" borderId="46" xfId="142" applyFont="1" applyBorder="1" applyAlignment="1">
      <alignment horizontal="center" vertical="center" wrapText="1" shrinkToFit="1"/>
      <protection/>
    </xf>
    <xf numFmtId="0" fontId="0" fillId="0" borderId="46" xfId="142" applyFont="1" applyBorder="1" applyAlignment="1">
      <alignment horizontal="center" wrapText="1"/>
      <protection/>
    </xf>
    <xf numFmtId="0" fontId="0" fillId="0" borderId="0" xfId="142" applyFont="1" applyBorder="1" applyAlignment="1">
      <alignment/>
      <protection/>
    </xf>
    <xf numFmtId="0" fontId="26" fillId="0" borderId="38" xfId="142" applyFont="1" applyBorder="1" applyAlignment="1">
      <alignment horizontal="center"/>
      <protection/>
    </xf>
    <xf numFmtId="31" fontId="27" fillId="0" borderId="38" xfId="142" applyNumberFormat="1" applyFont="1" applyBorder="1" applyAlignment="1">
      <alignment horizontal="center"/>
      <protection/>
    </xf>
    <xf numFmtId="0" fontId="0" fillId="0" borderId="137" xfId="142" applyFont="1" applyBorder="1" applyAlignment="1">
      <alignment/>
      <protection/>
    </xf>
    <xf numFmtId="0" fontId="28" fillId="0" borderId="134" xfId="142" applyFont="1" applyBorder="1" applyAlignment="1">
      <alignment/>
      <protection/>
    </xf>
    <xf numFmtId="0" fontId="0" fillId="0" borderId="139" xfId="142" applyFont="1" applyBorder="1" applyAlignment="1">
      <alignment/>
      <protection/>
    </xf>
    <xf numFmtId="0" fontId="28" fillId="0" borderId="43" xfId="142" applyFont="1" applyBorder="1" applyAlignment="1">
      <alignment/>
      <protection/>
    </xf>
    <xf numFmtId="0" fontId="4" fillId="0" borderId="28" xfId="119" applyBorder="1">
      <alignment/>
      <protection/>
    </xf>
    <xf numFmtId="0" fontId="4" fillId="0" borderId="69" xfId="119" applyBorder="1">
      <alignment/>
      <protection/>
    </xf>
    <xf numFmtId="0" fontId="4" fillId="0" borderId="27" xfId="119" applyBorder="1">
      <alignment/>
      <protection/>
    </xf>
    <xf numFmtId="0" fontId="28" fillId="0" borderId="30" xfId="143" applyFont="1" applyBorder="1" applyAlignment="1">
      <alignment/>
      <protection/>
    </xf>
    <xf numFmtId="0" fontId="28" fillId="0" borderId="0" xfId="143" applyFont="1" applyBorder="1" applyAlignment="1">
      <alignment/>
      <protection/>
    </xf>
    <xf numFmtId="0" fontId="28" fillId="0" borderId="17" xfId="143" applyFont="1" applyBorder="1" applyAlignment="1">
      <alignment/>
      <protection/>
    </xf>
    <xf numFmtId="0" fontId="28" fillId="0" borderId="105" xfId="143" applyFont="1" applyBorder="1" applyAlignment="1">
      <alignment/>
      <protection/>
    </xf>
    <xf numFmtId="0" fontId="28" fillId="0" borderId="19" xfId="143" applyFont="1" applyBorder="1" applyAlignment="1">
      <alignment/>
      <protection/>
    </xf>
    <xf numFmtId="0" fontId="28" fillId="0" borderId="114" xfId="143" applyFont="1" applyBorder="1" applyAlignment="1">
      <alignment/>
      <protection/>
    </xf>
    <xf numFmtId="0" fontId="28" fillId="0" borderId="115" xfId="143" applyFont="1" applyBorder="1" applyAlignment="1">
      <alignment/>
      <protection/>
    </xf>
    <xf numFmtId="0" fontId="28" fillId="0" borderId="116" xfId="143" applyFont="1" applyBorder="1" applyAlignment="1">
      <alignment/>
      <protection/>
    </xf>
    <xf numFmtId="0" fontId="4" fillId="0" borderId="111" xfId="143" applyFont="1" applyBorder="1" applyAlignment="1">
      <alignment/>
      <protection/>
    </xf>
    <xf numFmtId="0" fontId="4" fillId="0" borderId="32" xfId="143" applyFont="1" applyBorder="1" applyAlignment="1">
      <alignment/>
      <protection/>
    </xf>
    <xf numFmtId="0" fontId="28" fillId="0" borderId="89" xfId="143" applyFont="1" applyBorder="1" applyAlignment="1">
      <alignment/>
      <protection/>
    </xf>
    <xf numFmtId="0" fontId="28" fillId="0" borderId="32" xfId="143" applyFont="1" applyBorder="1" applyAlignment="1">
      <alignment/>
      <protection/>
    </xf>
    <xf numFmtId="0" fontId="28" fillId="0" borderId="90" xfId="143" applyFont="1" applyBorder="1" applyAlignment="1">
      <alignment/>
      <protection/>
    </xf>
    <xf numFmtId="0" fontId="4" fillId="0" borderId="25" xfId="143" applyFont="1" applyBorder="1" applyAlignment="1">
      <alignment/>
      <protection/>
    </xf>
    <xf numFmtId="0" fontId="4" fillId="0" borderId="26" xfId="143" applyFont="1" applyBorder="1" applyAlignment="1">
      <alignment/>
      <protection/>
    </xf>
    <xf numFmtId="0" fontId="28" fillId="0" borderId="113" xfId="143" applyFont="1" applyBorder="1" applyAlignment="1">
      <alignment/>
      <protection/>
    </xf>
    <xf numFmtId="0" fontId="28" fillId="0" borderId="26" xfId="143" applyFont="1" applyBorder="1" applyAlignment="1">
      <alignment/>
      <protection/>
    </xf>
    <xf numFmtId="0" fontId="28" fillId="0" borderId="101" xfId="143" applyFont="1" applyBorder="1" applyAlignment="1">
      <alignment/>
      <protection/>
    </xf>
    <xf numFmtId="0" fontId="4" fillId="0" borderId="30" xfId="143" applyFont="1" applyBorder="1" applyAlignment="1">
      <alignment/>
      <protection/>
    </xf>
    <xf numFmtId="0" fontId="4" fillId="0" borderId="0" xfId="143" applyFont="1" applyBorder="1" applyAlignment="1">
      <alignment/>
      <protection/>
    </xf>
    <xf numFmtId="0" fontId="28" fillId="0" borderId="99" xfId="143" applyFont="1" applyBorder="1" applyAlignment="1">
      <alignment/>
      <protection/>
    </xf>
    <xf numFmtId="0" fontId="28" fillId="0" borderId="91" xfId="143" applyFont="1" applyBorder="1" applyAlignment="1">
      <alignment/>
      <protection/>
    </xf>
    <xf numFmtId="0" fontId="28" fillId="0" borderId="92" xfId="143" applyFont="1" applyBorder="1" applyAlignment="1">
      <alignment/>
      <protection/>
    </xf>
    <xf numFmtId="0" fontId="28" fillId="0" borderId="31" xfId="143" applyFont="1" applyBorder="1" applyAlignment="1">
      <alignment/>
      <protection/>
    </xf>
    <xf numFmtId="0" fontId="28" fillId="0" borderId="106" xfId="143" applyFont="1" applyBorder="1" applyAlignment="1">
      <alignment/>
      <protection/>
    </xf>
    <xf numFmtId="0" fontId="28" fillId="0" borderId="21" xfId="143" applyFont="1" applyBorder="1" applyAlignment="1">
      <alignment/>
      <protection/>
    </xf>
    <xf numFmtId="0" fontId="28" fillId="0" borderId="28" xfId="143" applyFont="1" applyBorder="1" applyAlignment="1">
      <alignment/>
      <protection/>
    </xf>
    <xf numFmtId="0" fontId="28" fillId="0" borderId="69" xfId="143" applyFont="1" applyBorder="1" applyAlignment="1">
      <alignment/>
      <protection/>
    </xf>
    <xf numFmtId="0" fontId="28" fillId="0" borderId="37" xfId="143" applyFont="1" applyBorder="1" applyAlignment="1">
      <alignment/>
      <protection/>
    </xf>
    <xf numFmtId="0" fontId="4" fillId="0" borderId="111" xfId="143" applyFont="1" applyBorder="1" applyAlignment="1">
      <alignment horizontal="center" vertical="center"/>
      <protection/>
    </xf>
    <xf numFmtId="0" fontId="4" fillId="0" borderId="112" xfId="143" applyFont="1" applyBorder="1" applyAlignment="1">
      <alignment horizontal="center" vertical="center"/>
      <protection/>
    </xf>
    <xf numFmtId="0" fontId="4" fillId="0" borderId="106" xfId="143" applyFont="1" applyBorder="1" applyAlignment="1">
      <alignment horizontal="center" vertical="center"/>
      <protection/>
    </xf>
    <xf numFmtId="0" fontId="4" fillId="0" borderId="21" xfId="143" applyFont="1" applyBorder="1" applyAlignment="1">
      <alignment horizontal="center" vertical="center"/>
      <protection/>
    </xf>
    <xf numFmtId="176" fontId="28" fillId="0" borderId="13" xfId="143" applyNumberFormat="1" applyFont="1" applyBorder="1" applyAlignment="1">
      <alignment horizontal="center"/>
      <protection/>
    </xf>
    <xf numFmtId="176" fontId="28" fillId="0" borderId="110" xfId="143" applyNumberFormat="1" applyFont="1" applyBorder="1" applyAlignment="1">
      <alignment horizontal="center"/>
      <protection/>
    </xf>
    <xf numFmtId="176" fontId="28" fillId="0" borderId="14" xfId="143" applyNumberFormat="1" applyFont="1" applyBorder="1" applyAlignment="1">
      <alignment horizontal="center"/>
      <protection/>
    </xf>
    <xf numFmtId="32" fontId="28" fillId="0" borderId="110" xfId="143" applyNumberFormat="1" applyFont="1" applyBorder="1" applyAlignment="1">
      <alignment horizontal="left"/>
      <protection/>
    </xf>
    <xf numFmtId="32" fontId="28" fillId="0" borderId="16" xfId="143" applyNumberFormat="1" applyFont="1" applyBorder="1" applyAlignment="1">
      <alignment horizontal="left"/>
      <protection/>
    </xf>
    <xf numFmtId="0" fontId="28" fillId="0" borderId="36" xfId="143" applyFont="1" applyBorder="1" applyAlignment="1">
      <alignment horizontal="left" vertical="top" wrapText="1"/>
      <protection/>
    </xf>
    <xf numFmtId="0" fontId="28" fillId="0" borderId="23" xfId="143" applyFont="1" applyBorder="1" applyAlignment="1">
      <alignment horizontal="left" vertical="top" wrapText="1"/>
      <protection/>
    </xf>
    <xf numFmtId="0" fontId="4" fillId="0" borderId="112" xfId="143" applyFont="1" applyBorder="1" applyAlignment="1">
      <alignment/>
      <protection/>
    </xf>
    <xf numFmtId="56" fontId="4" fillId="0" borderId="29" xfId="143" applyNumberFormat="1" applyFont="1" applyBorder="1" applyAlignment="1">
      <alignment horizontal="center"/>
      <protection/>
    </xf>
    <xf numFmtId="0" fontId="4" fillId="0" borderId="11" xfId="143" applyFont="1" applyBorder="1" applyAlignment="1">
      <alignment horizontal="center"/>
      <protection/>
    </xf>
    <xf numFmtId="0" fontId="28" fillId="0" borderId="11" xfId="143" applyFont="1" applyBorder="1" applyAlignment="1">
      <alignment horizontal="left"/>
      <protection/>
    </xf>
    <xf numFmtId="0" fontId="28" fillId="0" borderId="12" xfId="143" applyFont="1" applyBorder="1" applyAlignment="1">
      <alignment horizontal="left"/>
      <protection/>
    </xf>
    <xf numFmtId="0" fontId="4" fillId="0" borderId="33" xfId="143" applyFont="1" applyBorder="1" applyAlignment="1">
      <alignment horizontal="center"/>
      <protection/>
    </xf>
    <xf numFmtId="0" fontId="4" fillId="0" borderId="34" xfId="143" applyFont="1" applyBorder="1" applyAlignment="1">
      <alignment horizontal="center"/>
      <protection/>
    </xf>
    <xf numFmtId="0" fontId="28" fillId="0" borderId="34" xfId="143" applyFont="1" applyBorder="1" applyAlignment="1">
      <alignment horizontal="left"/>
      <protection/>
    </xf>
    <xf numFmtId="0" fontId="28" fillId="0" borderId="35" xfId="143" applyFont="1" applyBorder="1" applyAlignment="1">
      <alignment horizontal="left"/>
      <protection/>
    </xf>
    <xf numFmtId="0" fontId="4" fillId="0" borderId="15" xfId="143" applyFont="1" applyBorder="1" applyAlignment="1">
      <alignment horizontal="center" vertical="center"/>
      <protection/>
    </xf>
    <xf numFmtId="0" fontId="4" fillId="0" borderId="11" xfId="143" applyFont="1" applyBorder="1" applyAlignment="1">
      <alignment horizontal="center" vertical="center"/>
      <protection/>
    </xf>
    <xf numFmtId="0" fontId="4" fillId="0" borderId="15" xfId="143" applyFont="1" applyBorder="1" applyAlignment="1">
      <alignment horizontal="center"/>
      <protection/>
    </xf>
    <xf numFmtId="0" fontId="4" fillId="0" borderId="103" xfId="143" applyFont="1" applyBorder="1" applyAlignment="1">
      <alignment horizontal="center"/>
      <protection/>
    </xf>
    <xf numFmtId="0" fontId="4" fillId="0" borderId="108" xfId="143" applyFont="1" applyBorder="1" applyAlignment="1">
      <alignment/>
      <protection/>
    </xf>
    <xf numFmtId="176" fontId="28" fillId="0" borderId="113" xfId="143" applyNumberFormat="1" applyFont="1" applyBorder="1" applyAlignment="1">
      <alignment horizontal="center"/>
      <protection/>
    </xf>
    <xf numFmtId="176" fontId="28" fillId="0" borderId="26" xfId="143" applyNumberFormat="1" applyFont="1" applyBorder="1" applyAlignment="1">
      <alignment horizontal="center"/>
      <protection/>
    </xf>
    <xf numFmtId="0" fontId="28" fillId="0" borderId="26" xfId="143" applyFont="1" applyBorder="1" applyAlignment="1">
      <alignment horizontal="left"/>
      <protection/>
    </xf>
    <xf numFmtId="0" fontId="28" fillId="0" borderId="101" xfId="143" applyFont="1" applyBorder="1" applyAlignment="1">
      <alignment horizontal="left"/>
      <protection/>
    </xf>
    <xf numFmtId="0" fontId="4" fillId="0" borderId="109" xfId="143" applyFont="1" applyBorder="1" applyAlignment="1">
      <alignment horizontal="center"/>
      <protection/>
    </xf>
    <xf numFmtId="0" fontId="4" fillId="0" borderId="14" xfId="143" applyFont="1" applyBorder="1" applyAlignment="1">
      <alignment horizontal="center"/>
      <protection/>
    </xf>
    <xf numFmtId="0" fontId="28" fillId="0" borderId="110" xfId="143" applyFont="1" applyBorder="1" applyAlignment="1">
      <alignment horizontal="left"/>
      <protection/>
    </xf>
    <xf numFmtId="0" fontId="28" fillId="0" borderId="16" xfId="143" applyFont="1" applyBorder="1" applyAlignment="1">
      <alignment horizontal="left"/>
      <protection/>
    </xf>
    <xf numFmtId="0" fontId="4" fillId="0" borderId="106" xfId="143" applyFont="1" applyBorder="1" applyAlignment="1">
      <alignment/>
      <protection/>
    </xf>
    <xf numFmtId="0" fontId="4" fillId="0" borderId="36" xfId="143" applyFont="1" applyBorder="1" applyAlignment="1">
      <alignment/>
      <protection/>
    </xf>
    <xf numFmtId="176" fontId="28" fillId="0" borderId="28" xfId="143" applyNumberFormat="1" applyFont="1" applyBorder="1" applyAlignment="1">
      <alignment horizontal="left"/>
      <protection/>
    </xf>
    <xf numFmtId="176" fontId="28" fillId="0" borderId="69" xfId="143" applyNumberFormat="1" applyFont="1" applyBorder="1" applyAlignment="1">
      <alignment horizontal="left"/>
      <protection/>
    </xf>
    <xf numFmtId="0" fontId="4" fillId="0" borderId="102" xfId="143" applyFont="1" applyBorder="1" applyAlignment="1">
      <alignment horizontal="center" vertical="center"/>
      <protection/>
    </xf>
    <xf numFmtId="0" fontId="4" fillId="0" borderId="29" xfId="143" applyFont="1" applyBorder="1" applyAlignment="1">
      <alignment horizontal="center" vertical="center"/>
      <protection/>
    </xf>
    <xf numFmtId="0" fontId="4" fillId="0" borderId="107" xfId="143" applyFont="1" applyBorder="1" applyAlignment="1">
      <alignment horizontal="center" vertical="center" wrapText="1" shrinkToFit="1"/>
      <protection/>
    </xf>
    <xf numFmtId="0" fontId="4" fillId="0" borderId="107" xfId="143" applyFont="1" applyBorder="1" applyAlignment="1">
      <alignment horizontal="center" vertical="center" wrapText="1"/>
      <protection/>
    </xf>
    <xf numFmtId="0" fontId="4" fillId="0" borderId="98" xfId="119" applyBorder="1" applyAlignment="1">
      <alignment horizontal="center" vertical="center" wrapText="1"/>
      <protection/>
    </xf>
    <xf numFmtId="0" fontId="4" fillId="0" borderId="0" xfId="143" applyFont="1" applyAlignment="1">
      <alignment/>
      <protection/>
    </xf>
    <xf numFmtId="0" fontId="4" fillId="0" borderId="102" xfId="143" applyFont="1" applyBorder="1" applyAlignment="1">
      <alignment/>
      <protection/>
    </xf>
    <xf numFmtId="0" fontId="4" fillId="0" borderId="15" xfId="143" applyFont="1" applyBorder="1" applyAlignment="1">
      <alignment/>
      <protection/>
    </xf>
    <xf numFmtId="0" fontId="28" fillId="0" borderId="15" xfId="143" applyFont="1" applyBorder="1" applyAlignment="1">
      <alignment/>
      <protection/>
    </xf>
    <xf numFmtId="0" fontId="28" fillId="0" borderId="103" xfId="143" applyFont="1" applyBorder="1" applyAlignment="1">
      <alignment/>
      <protection/>
    </xf>
    <xf numFmtId="0" fontId="4" fillId="0" borderId="104" xfId="143" applyFont="1" applyBorder="1" applyAlignment="1">
      <alignment/>
      <protection/>
    </xf>
    <xf numFmtId="0" fontId="4" fillId="0" borderId="105" xfId="143" applyFont="1" applyBorder="1" applyAlignment="1">
      <alignment/>
      <protection/>
    </xf>
    <xf numFmtId="0" fontId="28" fillId="0" borderId="18" xfId="143" applyFont="1" applyBorder="1" applyAlignment="1">
      <alignment/>
      <protection/>
    </xf>
    <xf numFmtId="0" fontId="26" fillId="0" borderId="36" xfId="143" applyFont="1" applyBorder="1" applyAlignment="1">
      <alignment horizontal="center"/>
      <protection/>
    </xf>
    <xf numFmtId="31" fontId="27" fillId="0" borderId="36" xfId="143" applyNumberFormat="1" applyFont="1" applyBorder="1" applyAlignment="1">
      <alignment horizontal="center"/>
      <protection/>
    </xf>
    <xf numFmtId="0" fontId="4" fillId="0" borderId="107" xfId="143" applyFont="1" applyBorder="1" applyAlignment="1">
      <alignment horizontal="center" wrapText="1" shrinkToFit="1"/>
      <protection/>
    </xf>
    <xf numFmtId="0" fontId="4" fillId="0" borderId="107" xfId="143" applyFont="1" applyBorder="1" applyAlignment="1">
      <alignment horizontal="center" wrapText="1"/>
      <protection/>
    </xf>
    <xf numFmtId="32" fontId="28" fillId="0" borderId="110" xfId="143" applyNumberFormat="1" applyFont="1" applyFill="1" applyBorder="1" applyAlignment="1">
      <alignment horizontal="left"/>
      <protection/>
    </xf>
    <xf numFmtId="32" fontId="28" fillId="0" borderId="16" xfId="143" applyNumberFormat="1" applyFont="1" applyFill="1" applyBorder="1" applyAlignment="1">
      <alignment horizontal="left"/>
      <protection/>
    </xf>
    <xf numFmtId="0" fontId="4" fillId="0" borderId="26" xfId="119" applyFill="1" applyBorder="1">
      <alignment/>
      <protection/>
    </xf>
    <xf numFmtId="0" fontId="4" fillId="0" borderId="101" xfId="119" applyFill="1" applyBorder="1">
      <alignment/>
      <protection/>
    </xf>
    <xf numFmtId="0" fontId="1" fillId="0" borderId="0" xfId="71" applyAlignment="1" applyProtection="1">
      <alignment/>
      <protection/>
    </xf>
    <xf numFmtId="20" fontId="28" fillId="0" borderId="11" xfId="143" applyNumberFormat="1" applyFont="1" applyBorder="1" applyAlignment="1">
      <alignment horizontal="left"/>
      <protection/>
    </xf>
    <xf numFmtId="0" fontId="28" fillId="0" borderId="13" xfId="143" applyFont="1" applyBorder="1" applyAlignment="1">
      <alignment horizontal="left"/>
      <protection/>
    </xf>
    <xf numFmtId="0" fontId="28" fillId="0" borderId="17" xfId="143" applyFont="1" applyBorder="1" applyAlignment="1">
      <alignment horizontal="left"/>
      <protection/>
    </xf>
    <xf numFmtId="0" fontId="28" fillId="0" borderId="105" xfId="143" applyFont="1" applyBorder="1" applyAlignment="1">
      <alignment horizontal="left"/>
      <protection/>
    </xf>
    <xf numFmtId="0" fontId="28" fillId="0" borderId="19" xfId="143" applyFont="1" applyBorder="1" applyAlignment="1">
      <alignment horizontal="left"/>
      <protection/>
    </xf>
    <xf numFmtId="0" fontId="4" fillId="0" borderId="89" xfId="119" applyBorder="1" applyAlignment="1">
      <alignment horizontal="left"/>
      <protection/>
    </xf>
    <xf numFmtId="0" fontId="4" fillId="0" borderId="32" xfId="119" applyBorder="1" applyAlignment="1">
      <alignment horizontal="left"/>
      <protection/>
    </xf>
    <xf numFmtId="0" fontId="4" fillId="0" borderId="90" xfId="119" applyBorder="1" applyAlignment="1">
      <alignment horizontal="left"/>
      <protection/>
    </xf>
    <xf numFmtId="0" fontId="4" fillId="0" borderId="67" xfId="119" applyBorder="1" applyAlignment="1">
      <alignment horizontal="left"/>
      <protection/>
    </xf>
    <xf numFmtId="0" fontId="4" fillId="0" borderId="0" xfId="119" applyBorder="1" applyAlignment="1">
      <alignment horizontal="left"/>
      <protection/>
    </xf>
    <xf numFmtId="0" fontId="4" fillId="0" borderId="68" xfId="119" applyBorder="1" applyAlignment="1">
      <alignment horizontal="left"/>
      <protection/>
    </xf>
    <xf numFmtId="0" fontId="4" fillId="0" borderId="99" xfId="119" applyBorder="1" applyAlignment="1">
      <alignment horizontal="left"/>
      <protection/>
    </xf>
    <xf numFmtId="0" fontId="4" fillId="0" borderId="91" xfId="119" applyBorder="1" applyAlignment="1">
      <alignment horizontal="left"/>
      <protection/>
    </xf>
    <xf numFmtId="0" fontId="4" fillId="0" borderId="92" xfId="119" applyBorder="1" applyAlignment="1">
      <alignment horizontal="left"/>
      <protection/>
    </xf>
    <xf numFmtId="0" fontId="28" fillId="0" borderId="28" xfId="143" applyFont="1" applyBorder="1" applyAlignment="1">
      <alignment horizontal="left"/>
      <protection/>
    </xf>
    <xf numFmtId="0" fontId="28" fillId="0" borderId="69" xfId="143" applyFont="1" applyBorder="1" applyAlignment="1">
      <alignment horizontal="left"/>
      <protection/>
    </xf>
    <xf numFmtId="0" fontId="28" fillId="0" borderId="37" xfId="143" applyFont="1" applyBorder="1" applyAlignment="1">
      <alignment horizontal="left"/>
      <protection/>
    </xf>
    <xf numFmtId="0" fontId="36" fillId="0" borderId="140" xfId="126" applyNumberFormat="1" applyFont="1" applyBorder="1" applyAlignment="1">
      <alignment/>
    </xf>
    <xf numFmtId="1" fontId="37" fillId="0" borderId="141" xfId="126" applyNumberFormat="1" applyFont="1" applyBorder="1" applyAlignment="1">
      <alignment/>
    </xf>
    <xf numFmtId="1" fontId="37" fillId="0" borderId="142" xfId="126" applyNumberFormat="1" applyFont="1" applyBorder="1" applyAlignment="1">
      <alignment/>
    </xf>
    <xf numFmtId="0" fontId="39" fillId="0" borderId="143" xfId="126" applyNumberFormat="1" applyFont="1" applyBorder="1" applyAlignment="1">
      <alignment horizontal="center"/>
    </xf>
    <xf numFmtId="1" fontId="40" fillId="0" borderId="144" xfId="126" applyNumberFormat="1" applyFont="1" applyBorder="1" applyAlignment="1">
      <alignment horizontal="center"/>
    </xf>
    <xf numFmtId="1" fontId="40" fillId="0" borderId="145" xfId="126" applyNumberFormat="1" applyFont="1" applyBorder="1" applyAlignment="1">
      <alignment horizontal="center"/>
    </xf>
    <xf numFmtId="0" fontId="36" fillId="0" borderId="143" xfId="126" applyNumberFormat="1" applyFont="1" applyBorder="1" applyAlignment="1">
      <alignment horizontal="center"/>
    </xf>
    <xf numFmtId="31" fontId="41" fillId="0" borderId="145" xfId="126" applyNumberFormat="1" applyFont="1" applyBorder="1" applyAlignment="1">
      <alignment horizontal="center"/>
    </xf>
    <xf numFmtId="0" fontId="36" fillId="0" borderId="146" xfId="126" applyNumberFormat="1" applyFont="1" applyBorder="1" applyAlignment="1">
      <alignment/>
    </xf>
    <xf numFmtId="1" fontId="37" fillId="0" borderId="50" xfId="126" applyNumberFormat="1" applyFont="1" applyBorder="1" applyAlignment="1">
      <alignment/>
    </xf>
    <xf numFmtId="0" fontId="36" fillId="0" borderId="49" xfId="126" applyNumberFormat="1" applyFont="1" applyBorder="1" applyAlignment="1">
      <alignment/>
    </xf>
    <xf numFmtId="1" fontId="41" fillId="0" borderId="147" xfId="126" applyNumberFormat="1" applyFont="1" applyBorder="1" applyAlignment="1">
      <alignment/>
    </xf>
    <xf numFmtId="1" fontId="41" fillId="0" borderId="52" xfId="126" applyNumberFormat="1" applyFont="1" applyBorder="1" applyAlignment="1">
      <alignment/>
    </xf>
    <xf numFmtId="0" fontId="36" fillId="0" borderId="148" xfId="126" applyNumberFormat="1" applyFont="1" applyBorder="1" applyAlignment="1">
      <alignment/>
    </xf>
    <xf numFmtId="1" fontId="37" fillId="0" borderId="54" xfId="126" applyNumberFormat="1" applyFont="1" applyBorder="1" applyAlignment="1">
      <alignment/>
    </xf>
    <xf numFmtId="0" fontId="36" fillId="0" borderId="53" xfId="126" applyNumberFormat="1" applyFont="1" applyBorder="1" applyAlignment="1">
      <alignment/>
    </xf>
    <xf numFmtId="1" fontId="41" fillId="0" borderId="149" xfId="126" applyNumberFormat="1" applyFont="1" applyBorder="1" applyAlignment="1">
      <alignment/>
    </xf>
    <xf numFmtId="1" fontId="41" fillId="0" borderId="54" xfId="126" applyNumberFormat="1" applyFont="1" applyBorder="1" applyAlignment="1">
      <alignment/>
    </xf>
    <xf numFmtId="0" fontId="36" fillId="0" borderId="150" xfId="126" applyNumberFormat="1" applyFont="1" applyBorder="1" applyAlignment="1">
      <alignment/>
    </xf>
    <xf numFmtId="1" fontId="37" fillId="0" borderId="94" xfId="126" applyNumberFormat="1" applyFont="1" applyBorder="1" applyAlignment="1">
      <alignment/>
    </xf>
    <xf numFmtId="0" fontId="41" fillId="0" borderId="95" xfId="126" applyNumberFormat="1" applyFont="1" applyBorder="1" applyAlignment="1">
      <alignment horizontal="left"/>
    </xf>
    <xf numFmtId="1" fontId="41" fillId="0" borderId="151" xfId="126" applyNumberFormat="1" applyFont="1" applyBorder="1" applyAlignment="1">
      <alignment horizontal="left"/>
    </xf>
    <xf numFmtId="1" fontId="41" fillId="0" borderId="152" xfId="126" applyNumberFormat="1" applyFont="1" applyBorder="1" applyAlignment="1">
      <alignment horizontal="left"/>
    </xf>
    <xf numFmtId="0" fontId="37" fillId="0" borderId="153" xfId="126" applyNumberFormat="1" applyFont="1" applyBorder="1" applyAlignment="1">
      <alignment horizontal="center" vertical="center"/>
    </xf>
    <xf numFmtId="1" fontId="37" fillId="0" borderId="154" xfId="126" applyNumberFormat="1" applyFont="1" applyBorder="1" applyAlignment="1">
      <alignment horizontal="center" vertical="center"/>
    </xf>
    <xf numFmtId="0" fontId="36" fillId="0" borderId="155" xfId="126" applyNumberFormat="1" applyFont="1" applyBorder="1" applyAlignment="1">
      <alignment horizontal="center" vertical="center"/>
    </xf>
    <xf numFmtId="1" fontId="37" fillId="0" borderId="156" xfId="126" applyNumberFormat="1" applyFont="1" applyBorder="1" applyAlignment="1">
      <alignment horizontal="center" vertical="center"/>
    </xf>
    <xf numFmtId="0" fontId="36" fillId="0" borderId="155" xfId="126" applyNumberFormat="1" applyFont="1" applyBorder="1" applyAlignment="1">
      <alignment horizontal="center" vertical="center" wrapText="1"/>
    </xf>
    <xf numFmtId="1" fontId="37" fillId="0" borderId="156" xfId="126" applyNumberFormat="1" applyFont="1" applyBorder="1" applyAlignment="1">
      <alignment horizontal="center" vertical="center" wrapText="1"/>
    </xf>
    <xf numFmtId="0" fontId="36" fillId="0" borderId="49" xfId="126" applyNumberFormat="1" applyFont="1" applyBorder="1" applyAlignment="1">
      <alignment horizontal="center"/>
    </xf>
    <xf numFmtId="1" fontId="37" fillId="0" borderId="52" xfId="126" applyNumberFormat="1" applyFont="1" applyBorder="1" applyAlignment="1">
      <alignment horizontal="center"/>
    </xf>
    <xf numFmtId="0" fontId="36" fillId="0" borderId="117" xfId="126" applyNumberFormat="1" applyFont="1" applyBorder="1" applyAlignment="1">
      <alignment/>
    </xf>
    <xf numFmtId="1" fontId="37" fillId="0" borderId="157" xfId="126" applyNumberFormat="1" applyFont="1" applyBorder="1" applyAlignment="1">
      <alignment/>
    </xf>
    <xf numFmtId="0" fontId="41" fillId="0" borderId="158" xfId="126" applyNumberFormat="1" applyFont="1" applyBorder="1" applyAlignment="1">
      <alignment horizontal="center"/>
    </xf>
    <xf numFmtId="1" fontId="41" fillId="0" borderId="159" xfId="126" applyNumberFormat="1" applyFont="1" applyBorder="1" applyAlignment="1">
      <alignment horizontal="center"/>
    </xf>
    <xf numFmtId="1" fontId="41" fillId="0" borderId="160" xfId="126" applyNumberFormat="1" applyFont="1" applyBorder="1" applyAlignment="1">
      <alignment horizontal="center"/>
    </xf>
    <xf numFmtId="0" fontId="36" fillId="0" borderId="161" xfId="126" applyNumberFormat="1" applyFont="1" applyBorder="1" applyAlignment="1">
      <alignment horizontal="left"/>
    </xf>
    <xf numFmtId="1" fontId="41" fillId="0" borderId="159" xfId="126" applyNumberFormat="1" applyFont="1" applyBorder="1" applyAlignment="1">
      <alignment horizontal="left"/>
    </xf>
    <xf numFmtId="1" fontId="41" fillId="0" borderId="124" xfId="126" applyNumberFormat="1" applyFont="1" applyBorder="1" applyAlignment="1">
      <alignment horizontal="left"/>
    </xf>
    <xf numFmtId="0" fontId="36" fillId="0" borderId="146" xfId="126" applyNumberFormat="1" applyFont="1" applyBorder="1" applyAlignment="1">
      <alignment horizontal="center"/>
    </xf>
    <xf numFmtId="1" fontId="37" fillId="0" borderId="50" xfId="126" applyNumberFormat="1" applyFont="1" applyBorder="1" applyAlignment="1">
      <alignment horizontal="center"/>
    </xf>
    <xf numFmtId="1" fontId="41" fillId="0" borderId="49" xfId="126" applyNumberFormat="1" applyFont="1" applyBorder="1" applyAlignment="1">
      <alignment horizontal="left"/>
    </xf>
    <xf numFmtId="1" fontId="41" fillId="0" borderId="147" xfId="126" applyNumberFormat="1" applyFont="1" applyBorder="1" applyAlignment="1">
      <alignment horizontal="left"/>
    </xf>
    <xf numFmtId="1" fontId="41" fillId="0" borderId="52" xfId="126" applyNumberFormat="1" applyFont="1" applyBorder="1" applyAlignment="1">
      <alignment horizontal="left"/>
    </xf>
    <xf numFmtId="0" fontId="37" fillId="0" borderId="148" xfId="126" applyNumberFormat="1" applyFont="1" applyBorder="1" applyAlignment="1">
      <alignment horizontal="center"/>
    </xf>
    <xf numFmtId="1" fontId="37" fillId="0" borderId="54" xfId="126" applyNumberFormat="1" applyFont="1" applyBorder="1" applyAlignment="1">
      <alignment horizontal="center"/>
    </xf>
    <xf numFmtId="0" fontId="36" fillId="0" borderId="162" xfId="126" applyNumberFormat="1" applyFont="1" applyBorder="1" applyAlignment="1">
      <alignment horizontal="left" wrapText="1"/>
    </xf>
    <xf numFmtId="0" fontId="41" fillId="0" borderId="163" xfId="126" applyNumberFormat="1" applyFont="1" applyBorder="1" applyAlignment="1">
      <alignment horizontal="left"/>
    </xf>
    <xf numFmtId="0" fontId="41" fillId="0" borderId="164" xfId="126" applyNumberFormat="1" applyFont="1" applyBorder="1" applyAlignment="1">
      <alignment horizontal="left"/>
    </xf>
    <xf numFmtId="0" fontId="41" fillId="0" borderId="165" xfId="126" applyNumberFormat="1" applyFont="1" applyBorder="1" applyAlignment="1">
      <alignment horizontal="left"/>
    </xf>
    <xf numFmtId="0" fontId="41" fillId="0" borderId="0" xfId="126" applyNumberFormat="1" applyFont="1" applyBorder="1" applyAlignment="1">
      <alignment horizontal="left"/>
    </xf>
    <xf numFmtId="0" fontId="41" fillId="0" borderId="166" xfId="126" applyNumberFormat="1" applyFont="1" applyBorder="1" applyAlignment="1">
      <alignment horizontal="left"/>
    </xf>
    <xf numFmtId="0" fontId="41" fillId="0" borderId="167" xfId="126" applyNumberFormat="1" applyFont="1" applyBorder="1" applyAlignment="1">
      <alignment horizontal="left"/>
    </xf>
    <xf numFmtId="0" fontId="41" fillId="0" borderId="168" xfId="126" applyNumberFormat="1" applyFont="1" applyBorder="1" applyAlignment="1">
      <alignment horizontal="left"/>
    </xf>
    <xf numFmtId="0" fontId="41" fillId="0" borderId="169" xfId="126" applyNumberFormat="1" applyFont="1" applyBorder="1" applyAlignment="1">
      <alignment horizontal="left"/>
    </xf>
    <xf numFmtId="0" fontId="37" fillId="0" borderId="54" xfId="126" applyFont="1" applyBorder="1" applyAlignment="1">
      <alignment horizontal="center"/>
    </xf>
    <xf numFmtId="0" fontId="44" fillId="0" borderId="0" xfId="126" applyNumberFormat="1" applyFont="1" applyBorder="1" applyAlignment="1">
      <alignment horizontal="left" vertical="top" wrapText="1"/>
    </xf>
    <xf numFmtId="0" fontId="38" fillId="0" borderId="0" xfId="126" applyNumberFormat="1" applyFont="1" applyBorder="1" applyAlignment="1">
      <alignment/>
    </xf>
    <xf numFmtId="0" fontId="41" fillId="0" borderId="56" xfId="126" applyNumberFormat="1" applyFont="1" applyBorder="1" applyAlignment="1">
      <alignment horizontal="left"/>
    </xf>
    <xf numFmtId="0" fontId="41" fillId="0" borderId="93" xfId="126" applyNumberFormat="1" applyFont="1" applyBorder="1" applyAlignment="1">
      <alignment horizontal="left"/>
    </xf>
    <xf numFmtId="0" fontId="41" fillId="0" borderId="59" xfId="126" applyNumberFormat="1" applyFont="1" applyBorder="1" applyAlignment="1">
      <alignment horizontal="left"/>
    </xf>
    <xf numFmtId="0" fontId="37" fillId="0" borderId="150" xfId="126" applyNumberFormat="1" applyFont="1" applyBorder="1" applyAlignment="1">
      <alignment horizontal="center"/>
    </xf>
    <xf numFmtId="1" fontId="37" fillId="0" borderId="94" xfId="126" applyNumberFormat="1" applyFont="1" applyBorder="1" applyAlignment="1">
      <alignment horizontal="center"/>
    </xf>
    <xf numFmtId="0" fontId="36" fillId="0" borderId="170" xfId="126" applyNumberFormat="1" applyFont="1" applyBorder="1" applyAlignment="1">
      <alignment horizontal="center" vertical="center"/>
    </xf>
    <xf numFmtId="1" fontId="37" fillId="0" borderId="171" xfId="126" applyNumberFormat="1" applyFont="1" applyBorder="1" applyAlignment="1">
      <alignment horizontal="center" vertical="center"/>
    </xf>
    <xf numFmtId="1" fontId="37" fillId="0" borderId="172" xfId="126" applyNumberFormat="1" applyFont="1" applyBorder="1" applyAlignment="1">
      <alignment horizontal="center" vertical="center"/>
    </xf>
    <xf numFmtId="1" fontId="37" fillId="0" borderId="57" xfId="126" applyNumberFormat="1" applyFont="1" applyBorder="1" applyAlignment="1">
      <alignment horizontal="center" vertical="center"/>
    </xf>
    <xf numFmtId="1" fontId="41" fillId="0" borderId="147" xfId="126" applyNumberFormat="1" applyFont="1" applyBorder="1" applyAlignment="1">
      <alignment horizontal="center"/>
    </xf>
    <xf numFmtId="1" fontId="41" fillId="0" borderId="50" xfId="126" applyNumberFormat="1" applyFont="1" applyBorder="1" applyAlignment="1">
      <alignment horizontal="center"/>
    </xf>
    <xf numFmtId="201" fontId="41" fillId="0" borderId="49" xfId="126" applyNumberFormat="1" applyFont="1" applyBorder="1" applyAlignment="1">
      <alignment horizontal="left"/>
    </xf>
    <xf numFmtId="201" fontId="41" fillId="0" borderId="52" xfId="126" applyNumberFormat="1" applyFont="1" applyBorder="1" applyAlignment="1">
      <alignment horizontal="left"/>
    </xf>
    <xf numFmtId="0" fontId="36" fillId="0" borderId="95" xfId="126" applyNumberFormat="1" applyFont="1" applyBorder="1" applyAlignment="1">
      <alignment horizontal="left" vertical="top" wrapText="1"/>
    </xf>
    <xf numFmtId="1" fontId="41" fillId="0" borderId="151" xfId="126" applyNumberFormat="1" applyFont="1" applyBorder="1" applyAlignment="1">
      <alignment horizontal="left" vertical="top" wrapText="1"/>
    </xf>
    <xf numFmtId="1" fontId="41" fillId="0" borderId="96" xfId="126" applyNumberFormat="1" applyFont="1" applyBorder="1" applyAlignment="1">
      <alignment horizontal="left" vertical="top" wrapText="1"/>
    </xf>
    <xf numFmtId="0" fontId="36" fillId="0" borderId="173" xfId="126" applyNumberFormat="1" applyFont="1" applyBorder="1" applyAlignment="1">
      <alignment/>
    </xf>
    <xf numFmtId="1" fontId="37" fillId="0" borderId="174" xfId="126" applyNumberFormat="1" applyFont="1" applyBorder="1" applyAlignment="1">
      <alignment/>
    </xf>
    <xf numFmtId="0" fontId="45" fillId="0" borderId="0" xfId="126" applyNumberFormat="1" applyFont="1" applyBorder="1" applyAlignment="1">
      <alignment vertical="top" wrapText="1"/>
    </xf>
    <xf numFmtId="0" fontId="46" fillId="0" borderId="0" xfId="126" applyNumberFormat="1" applyFont="1" applyBorder="1" applyAlignment="1">
      <alignment vertical="top"/>
    </xf>
    <xf numFmtId="0" fontId="47" fillId="0" borderId="0" xfId="126" applyNumberFormat="1" applyFont="1" applyBorder="1" applyAlignment="1">
      <alignment horizontal="left"/>
    </xf>
    <xf numFmtId="1" fontId="41" fillId="0" borderId="175" xfId="126" applyNumberFormat="1" applyFont="1" applyBorder="1" applyAlignment="1">
      <alignment/>
    </xf>
    <xf numFmtId="1" fontId="41" fillId="0" borderId="176" xfId="126" applyNumberFormat="1" applyFont="1" applyBorder="1" applyAlignment="1">
      <alignment/>
    </xf>
    <xf numFmtId="1" fontId="41" fillId="0" borderId="177" xfId="126" applyNumberFormat="1" applyFont="1" applyBorder="1" applyAlignment="1">
      <alignment/>
    </xf>
    <xf numFmtId="1" fontId="41" fillId="0" borderId="178" xfId="126" applyNumberFormat="1" applyFont="1" applyBorder="1" applyAlignment="1">
      <alignment/>
    </xf>
    <xf numFmtId="0" fontId="36" fillId="0" borderId="95" xfId="126" applyNumberFormat="1" applyFont="1" applyBorder="1" applyAlignment="1">
      <alignment/>
    </xf>
    <xf numFmtId="1" fontId="41" fillId="0" borderId="151" xfId="126" applyNumberFormat="1" applyFont="1" applyBorder="1" applyAlignment="1">
      <alignment/>
    </xf>
    <xf numFmtId="1" fontId="41" fillId="0" borderId="96" xfId="126" applyNumberFormat="1" applyFont="1" applyBorder="1" applyAlignment="1">
      <alignment/>
    </xf>
    <xf numFmtId="0" fontId="36" fillId="0" borderId="158" xfId="126" applyNumberFormat="1" applyFont="1" applyBorder="1" applyAlignment="1">
      <alignment/>
    </xf>
    <xf numFmtId="1" fontId="41" fillId="0" borderId="159" xfId="126" applyNumberFormat="1" applyFont="1" applyBorder="1" applyAlignment="1">
      <alignment/>
    </xf>
    <xf numFmtId="1" fontId="41" fillId="0" borderId="124" xfId="126" applyNumberFormat="1" applyFont="1" applyBorder="1" applyAlignment="1">
      <alignment/>
    </xf>
    <xf numFmtId="1" fontId="41" fillId="0" borderId="55" xfId="126" applyNumberFormat="1" applyFont="1" applyBorder="1" applyAlignment="1">
      <alignment/>
    </xf>
    <xf numFmtId="0" fontId="48" fillId="0" borderId="117" xfId="126" applyNumberFormat="1" applyFont="1" applyBorder="1" applyAlignment="1">
      <alignment horizontal="left" vertical="center" wrapText="1"/>
    </xf>
    <xf numFmtId="1" fontId="37" fillId="0" borderId="157" xfId="126" applyNumberFormat="1" applyFont="1" applyBorder="1" applyAlignment="1">
      <alignment horizontal="left" vertical="center" wrapText="1"/>
    </xf>
    <xf numFmtId="0" fontId="37" fillId="0" borderId="158" xfId="126" applyNumberFormat="1" applyFont="1" applyBorder="1" applyAlignment="1">
      <alignment/>
    </xf>
    <xf numFmtId="1" fontId="37" fillId="0" borderId="159" xfId="126" applyNumberFormat="1" applyFont="1" applyBorder="1" applyAlignment="1">
      <alignment/>
    </xf>
    <xf numFmtId="1" fontId="37" fillId="0" borderId="124" xfId="126" applyNumberFormat="1" applyFont="1" applyBorder="1" applyAlignment="1">
      <alignment/>
    </xf>
    <xf numFmtId="0" fontId="48" fillId="0" borderId="170" xfId="126" applyNumberFormat="1" applyFont="1" applyBorder="1" applyAlignment="1">
      <alignment vertical="center" wrapText="1"/>
    </xf>
    <xf numFmtId="1" fontId="49" fillId="0" borderId="171" xfId="126" applyNumberFormat="1" applyFont="1" applyBorder="1" applyAlignment="1">
      <alignment vertical="center"/>
    </xf>
    <xf numFmtId="1" fontId="49" fillId="0" borderId="97" xfId="126" applyNumberFormat="1" applyFont="1" applyBorder="1" applyAlignment="1">
      <alignment vertical="center"/>
    </xf>
    <xf numFmtId="1" fontId="49" fillId="0" borderId="48" xfId="126" applyNumberFormat="1" applyFont="1" applyBorder="1" applyAlignment="1">
      <alignment vertical="center"/>
    </xf>
    <xf numFmtId="1" fontId="37" fillId="0" borderId="172" xfId="126" applyNumberFormat="1" applyFont="1" applyBorder="1" applyAlignment="1">
      <alignment vertical="center"/>
    </xf>
    <xf numFmtId="1" fontId="37" fillId="0" borderId="57" xfId="126" applyNumberFormat="1" applyFont="1" applyBorder="1" applyAlignment="1">
      <alignment vertical="center"/>
    </xf>
    <xf numFmtId="0" fontId="37" fillId="0" borderId="49" xfId="126" applyNumberFormat="1" applyFont="1" applyBorder="1" applyAlignment="1">
      <alignment/>
    </xf>
    <xf numFmtId="1" fontId="37" fillId="0" borderId="147" xfId="126" applyNumberFormat="1" applyFont="1" applyBorder="1" applyAlignment="1">
      <alignment/>
    </xf>
    <xf numFmtId="0" fontId="37" fillId="0" borderId="53" xfId="126" applyNumberFormat="1" applyFont="1" applyBorder="1" applyAlignment="1">
      <alignment/>
    </xf>
    <xf numFmtId="1" fontId="37" fillId="0" borderId="149" xfId="126" applyNumberFormat="1" applyFont="1" applyBorder="1" applyAlignment="1">
      <alignment/>
    </xf>
    <xf numFmtId="0" fontId="37" fillId="0" borderId="95" xfId="126" applyNumberFormat="1" applyFont="1" applyBorder="1" applyAlignment="1">
      <alignment/>
    </xf>
    <xf numFmtId="1" fontId="37" fillId="0" borderId="151" xfId="126" applyNumberFormat="1" applyFont="1" applyBorder="1" applyAlignment="1">
      <alignment/>
    </xf>
    <xf numFmtId="0" fontId="36" fillId="0" borderId="140" xfId="126" applyNumberFormat="1" applyFont="1" applyBorder="1" applyAlignment="1">
      <alignment horizontal="center"/>
    </xf>
    <xf numFmtId="1" fontId="37" fillId="0" borderId="141" xfId="126" applyNumberFormat="1" applyFont="1" applyBorder="1" applyAlignment="1">
      <alignment horizontal="center"/>
    </xf>
    <xf numFmtId="1" fontId="37" fillId="0" borderId="142" xfId="126" applyNumberFormat="1" applyFont="1" applyBorder="1" applyAlignment="1">
      <alignment horizontal="center"/>
    </xf>
    <xf numFmtId="0" fontId="48" fillId="0" borderId="170" xfId="126" applyNumberFormat="1" applyFont="1" applyBorder="1" applyAlignment="1">
      <alignment horizontal="center" vertical="center" wrapText="1"/>
    </xf>
    <xf numFmtId="1" fontId="49" fillId="0" borderId="171" xfId="126" applyNumberFormat="1" applyFont="1" applyBorder="1" applyAlignment="1">
      <alignment horizontal="center" vertical="center" wrapText="1"/>
    </xf>
    <xf numFmtId="1" fontId="49" fillId="0" borderId="172" xfId="126" applyNumberFormat="1" applyFont="1" applyBorder="1" applyAlignment="1">
      <alignment horizontal="center" vertical="center" wrapText="1"/>
    </xf>
    <xf numFmtId="1" fontId="49" fillId="0" borderId="57" xfId="126" applyNumberFormat="1" applyFont="1" applyBorder="1" applyAlignment="1">
      <alignment horizontal="center" vertical="center" wrapText="1"/>
    </xf>
    <xf numFmtId="0" fontId="36" fillId="0" borderId="179" xfId="126" applyNumberFormat="1" applyFont="1" applyBorder="1" applyAlignment="1">
      <alignment vertical="center" wrapText="1"/>
    </xf>
    <xf numFmtId="1" fontId="37" fillId="0" borderId="180" xfId="126" applyNumberFormat="1" applyFont="1" applyBorder="1" applyAlignment="1">
      <alignment vertical="center" wrapText="1"/>
    </xf>
    <xf numFmtId="1" fontId="37" fillId="0" borderId="181" xfId="126" applyNumberFormat="1" applyFont="1" applyBorder="1" applyAlignment="1">
      <alignment vertical="center" wrapText="1"/>
    </xf>
    <xf numFmtId="0" fontId="37" fillId="0" borderId="179" xfId="126" applyNumberFormat="1" applyFont="1" applyBorder="1" applyAlignment="1">
      <alignment/>
    </xf>
    <xf numFmtId="1" fontId="37" fillId="0" borderId="180" xfId="126" applyNumberFormat="1" applyFont="1" applyBorder="1" applyAlignment="1">
      <alignment/>
    </xf>
    <xf numFmtId="1" fontId="37" fillId="0" borderId="181" xfId="126" applyNumberFormat="1" applyFont="1" applyBorder="1" applyAlignment="1">
      <alignment/>
    </xf>
    <xf numFmtId="0" fontId="36" fillId="0" borderId="140" xfId="126" applyNumberFormat="1" applyFont="1" applyBorder="1" applyAlignment="1">
      <alignment vertical="center"/>
    </xf>
    <xf numFmtId="0" fontId="28" fillId="0" borderId="11" xfId="143" applyFont="1" applyBorder="1" applyAlignment="1">
      <alignment horizontal="left" wrapText="1"/>
      <protection/>
    </xf>
    <xf numFmtId="56" fontId="0" fillId="0" borderId="29" xfId="143" applyNumberFormat="1" applyFont="1" applyBorder="1" applyAlignment="1">
      <alignment horizontal="center"/>
      <protection/>
    </xf>
    <xf numFmtId="0" fontId="29" fillId="0" borderId="111" xfId="140" applyFont="1" applyBorder="1" applyAlignment="1">
      <alignment horizontal="center" vertical="center" wrapText="1"/>
      <protection/>
    </xf>
    <xf numFmtId="0" fontId="29" fillId="0" borderId="112" xfId="140" applyFont="1" applyBorder="1" applyAlignment="1">
      <alignment horizontal="center" vertical="center" wrapText="1"/>
      <protection/>
    </xf>
    <xf numFmtId="0" fontId="29" fillId="0" borderId="106" xfId="140" applyFont="1" applyBorder="1" applyAlignment="1">
      <alignment horizontal="center" vertical="center" wrapText="1"/>
      <protection/>
    </xf>
    <xf numFmtId="0" fontId="29" fillId="0" borderId="21" xfId="140" applyFont="1" applyBorder="1" applyAlignment="1">
      <alignment horizontal="center" vertical="center" wrapText="1"/>
      <protection/>
    </xf>
    <xf numFmtId="0" fontId="29" fillId="0" borderId="108" xfId="140" applyFont="1" applyBorder="1" applyAlignment="1">
      <alignment horizontal="left" vertical="center" wrapText="1"/>
      <protection/>
    </xf>
    <xf numFmtId="0" fontId="29" fillId="0" borderId="112" xfId="140" applyFont="1" applyBorder="1" applyAlignment="1">
      <alignment vertical="center" wrapText="1"/>
      <protection/>
    </xf>
    <xf numFmtId="0" fontId="29" fillId="0" borderId="30" xfId="140" applyFont="1" applyBorder="1" applyAlignment="1">
      <alignment vertical="center" wrapText="1"/>
      <protection/>
    </xf>
    <xf numFmtId="0" fontId="29" fillId="0" borderId="31" xfId="140" applyFont="1" applyBorder="1" applyAlignment="1">
      <alignment vertical="center" wrapText="1"/>
      <protection/>
    </xf>
    <xf numFmtId="0" fontId="29" fillId="0" borderId="106" xfId="140" applyFont="1" applyBorder="1" applyAlignment="1">
      <alignment vertical="center" wrapText="1"/>
      <protection/>
    </xf>
    <xf numFmtId="0" fontId="29" fillId="0" borderId="21" xfId="140" applyFont="1" applyBorder="1" applyAlignment="1">
      <alignment vertical="center" wrapText="1"/>
      <protection/>
    </xf>
    <xf numFmtId="56" fontId="4" fillId="0" borderId="104" xfId="143" applyNumberFormat="1" applyFont="1" applyBorder="1" applyAlignment="1">
      <alignment horizontal="center"/>
      <protection/>
    </xf>
    <xf numFmtId="56" fontId="4" fillId="0" borderId="18" xfId="143" applyNumberFormat="1" applyFont="1" applyBorder="1" applyAlignment="1">
      <alignment horizontal="center"/>
      <protection/>
    </xf>
    <xf numFmtId="0" fontId="67" fillId="0" borderId="11" xfId="143" applyFont="1" applyBorder="1" applyAlignment="1">
      <alignment horizontal="left"/>
      <protection/>
    </xf>
    <xf numFmtId="0" fontId="67" fillId="0" borderId="12" xfId="143" applyFont="1" applyBorder="1" applyAlignment="1">
      <alignment horizontal="left"/>
      <protection/>
    </xf>
    <xf numFmtId="0" fontId="4" fillId="0" borderId="100" xfId="143" applyFont="1" applyBorder="1" applyAlignment="1">
      <alignment horizontal="center"/>
      <protection/>
    </xf>
    <xf numFmtId="0" fontId="4" fillId="0" borderId="27" xfId="143" applyFont="1" applyBorder="1" applyAlignment="1">
      <alignment horizontal="center"/>
      <protection/>
    </xf>
    <xf numFmtId="22" fontId="28" fillId="0" borderId="110" xfId="143" applyNumberFormat="1" applyFont="1" applyBorder="1" applyAlignment="1">
      <alignment horizontal="left"/>
      <protection/>
    </xf>
    <xf numFmtId="0" fontId="4" fillId="0" borderId="105" xfId="119" applyBorder="1" applyAlignment="1">
      <alignment horizontal="left"/>
      <protection/>
    </xf>
    <xf numFmtId="0" fontId="4" fillId="0" borderId="19" xfId="119" applyBorder="1" applyAlignment="1">
      <alignment horizontal="left"/>
      <protection/>
    </xf>
    <xf numFmtId="0" fontId="4" fillId="0" borderId="32" xfId="128" applyFont="1" applyBorder="1" applyAlignment="1">
      <alignment vertical="center" wrapText="1"/>
      <protection/>
    </xf>
    <xf numFmtId="0" fontId="4" fillId="0" borderId="0" xfId="128">
      <alignment/>
      <protection/>
    </xf>
    <xf numFmtId="0" fontId="4" fillId="0" borderId="0" xfId="128" applyBorder="1" applyAlignment="1">
      <alignment vertical="center"/>
      <protection/>
    </xf>
    <xf numFmtId="0" fontId="4" fillId="0" borderId="0" xfId="128" applyAlignment="1">
      <alignment/>
      <protection/>
    </xf>
    <xf numFmtId="0" fontId="4" fillId="0" borderId="0" xfId="128" applyFont="1" applyAlignment="1">
      <alignment horizontal="center"/>
      <protection/>
    </xf>
    <xf numFmtId="0" fontId="29" fillId="0" borderId="111" xfId="141" applyFont="1" applyBorder="1" applyAlignment="1">
      <alignment vertical="center" wrapText="1"/>
      <protection/>
    </xf>
    <xf numFmtId="0" fontId="29" fillId="0" borderId="32" xfId="141" applyFont="1" applyBorder="1" applyAlignment="1">
      <alignment vertical="center"/>
      <protection/>
    </xf>
    <xf numFmtId="0" fontId="29" fillId="0" borderId="30" xfId="141" applyFont="1" applyBorder="1" applyAlignment="1">
      <alignment vertical="center"/>
      <protection/>
    </xf>
    <xf numFmtId="0" fontId="29" fillId="0" borderId="0" xfId="141" applyFont="1" applyBorder="1" applyAlignment="1">
      <alignment vertical="center"/>
      <protection/>
    </xf>
    <xf numFmtId="0" fontId="4" fillId="0" borderId="106" xfId="128" applyBorder="1" applyAlignment="1">
      <alignment vertical="center"/>
      <protection/>
    </xf>
    <xf numFmtId="0" fontId="4" fillId="0" borderId="36" xfId="128" applyBorder="1" applyAlignment="1">
      <alignment vertical="center"/>
      <protection/>
    </xf>
    <xf numFmtId="0" fontId="4" fillId="0" borderId="13" xfId="128" applyBorder="1">
      <alignment/>
      <protection/>
    </xf>
    <xf numFmtId="0" fontId="4" fillId="0" borderId="110" xfId="128" applyBorder="1">
      <alignment/>
      <protection/>
    </xf>
    <xf numFmtId="0" fontId="4" fillId="0" borderId="14" xfId="128" applyBorder="1">
      <alignment/>
      <protection/>
    </xf>
    <xf numFmtId="0" fontId="4" fillId="0" borderId="17" xfId="128" applyBorder="1">
      <alignment/>
      <protection/>
    </xf>
    <xf numFmtId="0" fontId="4" fillId="0" borderId="105" xfId="128" applyBorder="1">
      <alignment/>
      <protection/>
    </xf>
    <xf numFmtId="0" fontId="4" fillId="0" borderId="18" xfId="128" applyBorder="1">
      <alignment/>
      <protection/>
    </xf>
    <xf numFmtId="0" fontId="4" fillId="0" borderId="28" xfId="128" applyBorder="1">
      <alignment/>
      <protection/>
    </xf>
    <xf numFmtId="0" fontId="4" fillId="0" borderId="69" xfId="128" applyBorder="1">
      <alignment/>
      <protection/>
    </xf>
    <xf numFmtId="0" fontId="4" fillId="0" borderId="27" xfId="128" applyBorder="1">
      <alignment/>
      <protection/>
    </xf>
    <xf numFmtId="0" fontId="29" fillId="0" borderId="30" xfId="141" applyFont="1" applyBorder="1" applyAlignment="1">
      <alignment horizontal="center" vertical="center" wrapText="1"/>
      <protection/>
    </xf>
    <xf numFmtId="0" fontId="29" fillId="0" borderId="31" xfId="141" applyFont="1" applyBorder="1" applyAlignment="1">
      <alignment horizontal="center" vertical="center" wrapText="1"/>
      <protection/>
    </xf>
    <xf numFmtId="0" fontId="29" fillId="0" borderId="106" xfId="128" applyFont="1" applyBorder="1" applyAlignment="1">
      <alignment horizontal="center" vertical="center" wrapText="1"/>
      <protection/>
    </xf>
    <xf numFmtId="0" fontId="29" fillId="0" borderId="21" xfId="128" applyFont="1" applyBorder="1" applyAlignment="1">
      <alignment horizontal="center" vertical="center" wrapText="1"/>
      <protection/>
    </xf>
    <xf numFmtId="0" fontId="28" fillId="0" borderId="99" xfId="141" applyFont="1" applyBorder="1" applyAlignment="1">
      <alignment/>
      <protection/>
    </xf>
    <xf numFmtId="0" fontId="28" fillId="0" borderId="91" xfId="141" applyFont="1" applyBorder="1" applyAlignment="1">
      <alignment/>
      <protection/>
    </xf>
    <xf numFmtId="0" fontId="28" fillId="0" borderId="92" xfId="141" applyFont="1" applyBorder="1" applyAlignment="1">
      <alignment/>
      <protection/>
    </xf>
    <xf numFmtId="0" fontId="28" fillId="0" borderId="28" xfId="141" applyFont="1" applyBorder="1" applyAlignment="1">
      <alignment/>
      <protection/>
    </xf>
    <xf numFmtId="0" fontId="28" fillId="0" borderId="69" xfId="141" applyFont="1" applyBorder="1" applyAlignment="1">
      <alignment/>
      <protection/>
    </xf>
    <xf numFmtId="0" fontId="28" fillId="0" borderId="37" xfId="141" applyFont="1" applyBorder="1" applyAlignment="1">
      <alignment/>
      <protection/>
    </xf>
    <xf numFmtId="0" fontId="28" fillId="0" borderId="30" xfId="144" applyFont="1" applyBorder="1" applyAlignment="1">
      <alignment/>
      <protection/>
    </xf>
    <xf numFmtId="0" fontId="28" fillId="0" borderId="0" xfId="144" applyFont="1" applyBorder="1" applyAlignment="1">
      <alignment/>
      <protection/>
    </xf>
    <xf numFmtId="0" fontId="28" fillId="0" borderId="17" xfId="144" applyFont="1" applyBorder="1" applyAlignment="1">
      <alignment/>
      <protection/>
    </xf>
    <xf numFmtId="0" fontId="28" fillId="0" borderId="105" xfId="144" applyFont="1" applyBorder="1" applyAlignment="1">
      <alignment/>
      <protection/>
    </xf>
    <xf numFmtId="0" fontId="28" fillId="0" borderId="19" xfId="144" applyFont="1" applyBorder="1" applyAlignment="1">
      <alignment/>
      <protection/>
    </xf>
    <xf numFmtId="0" fontId="28" fillId="0" borderId="114" xfId="144" applyFont="1" applyBorder="1" applyAlignment="1">
      <alignment/>
      <protection/>
    </xf>
    <xf numFmtId="0" fontId="28" fillId="0" borderId="115" xfId="144" applyFont="1" applyBorder="1" applyAlignment="1">
      <alignment/>
      <protection/>
    </xf>
    <xf numFmtId="0" fontId="28" fillId="0" borderId="116" xfId="144" applyFont="1" applyBorder="1" applyAlignment="1">
      <alignment/>
      <protection/>
    </xf>
    <xf numFmtId="0" fontId="29" fillId="0" borderId="25" xfId="141" applyFont="1" applyBorder="1" applyAlignment="1">
      <alignment horizontal="left" vertical="center" wrapText="1"/>
      <protection/>
    </xf>
    <xf numFmtId="0" fontId="4" fillId="0" borderId="108" xfId="128" applyBorder="1" applyAlignment="1">
      <alignment horizontal="left" vertical="center" wrapText="1"/>
      <protection/>
    </xf>
    <xf numFmtId="0" fontId="4" fillId="0" borderId="26" xfId="128" applyBorder="1">
      <alignment/>
      <protection/>
    </xf>
    <xf numFmtId="0" fontId="4" fillId="0" borderId="101" xfId="128" applyBorder="1">
      <alignment/>
      <protection/>
    </xf>
    <xf numFmtId="0" fontId="4" fillId="0" borderId="111" xfId="144" applyFont="1" applyBorder="1" applyAlignment="1">
      <alignment/>
      <protection/>
    </xf>
    <xf numFmtId="0" fontId="4" fillId="0" borderId="32" xfId="144" applyFont="1" applyBorder="1" applyAlignment="1">
      <alignment/>
      <protection/>
    </xf>
    <xf numFmtId="0" fontId="28" fillId="0" borderId="89" xfId="144" applyFont="1" applyBorder="1" applyAlignment="1">
      <alignment/>
      <protection/>
    </xf>
    <xf numFmtId="0" fontId="28" fillId="0" borderId="32" xfId="144" applyFont="1" applyBorder="1" applyAlignment="1">
      <alignment/>
      <protection/>
    </xf>
    <xf numFmtId="0" fontId="28" fillId="0" borderId="90" xfId="144" applyFont="1" applyBorder="1" applyAlignment="1">
      <alignment/>
      <protection/>
    </xf>
    <xf numFmtId="0" fontId="4" fillId="0" borderId="25" xfId="144" applyFont="1" applyBorder="1" applyAlignment="1">
      <alignment/>
      <protection/>
    </xf>
    <xf numFmtId="0" fontId="4" fillId="0" borderId="26" xfId="144" applyFont="1" applyBorder="1" applyAlignment="1">
      <alignment/>
      <protection/>
    </xf>
    <xf numFmtId="0" fontId="28" fillId="0" borderId="113" xfId="144" applyFont="1" applyBorder="1" applyAlignment="1">
      <alignment/>
      <protection/>
    </xf>
    <xf numFmtId="0" fontId="28" fillId="0" borderId="26" xfId="144" applyFont="1" applyBorder="1" applyAlignment="1">
      <alignment/>
      <protection/>
    </xf>
    <xf numFmtId="0" fontId="28" fillId="0" borderId="101" xfId="144" applyFont="1" applyBorder="1" applyAlignment="1">
      <alignment/>
      <protection/>
    </xf>
    <xf numFmtId="0" fontId="4" fillId="0" borderId="30" xfId="144" applyFont="1" applyBorder="1" applyAlignment="1">
      <alignment/>
      <protection/>
    </xf>
    <xf numFmtId="0" fontId="4" fillId="0" borderId="0" xfId="144" applyFont="1" applyBorder="1" applyAlignment="1">
      <alignment/>
      <protection/>
    </xf>
    <xf numFmtId="0" fontId="28" fillId="0" borderId="99" xfId="144" applyFont="1" applyBorder="1" applyAlignment="1">
      <alignment/>
      <protection/>
    </xf>
    <xf numFmtId="0" fontId="28" fillId="0" borderId="91" xfId="144" applyFont="1" applyBorder="1" applyAlignment="1">
      <alignment/>
      <protection/>
    </xf>
    <xf numFmtId="0" fontId="28" fillId="0" borderId="92" xfId="144" applyFont="1" applyBorder="1" applyAlignment="1">
      <alignment/>
      <protection/>
    </xf>
    <xf numFmtId="0" fontId="28" fillId="0" borderId="31" xfId="144" applyFont="1" applyBorder="1" applyAlignment="1">
      <alignment/>
      <protection/>
    </xf>
    <xf numFmtId="0" fontId="28" fillId="0" borderId="106" xfId="144" applyFont="1" applyBorder="1" applyAlignment="1">
      <alignment/>
      <protection/>
    </xf>
    <xf numFmtId="0" fontId="28" fillId="0" borderId="21" xfId="144" applyFont="1" applyBorder="1" applyAlignment="1">
      <alignment/>
      <protection/>
    </xf>
    <xf numFmtId="0" fontId="28" fillId="0" borderId="28" xfId="144" applyFont="1" applyBorder="1" applyAlignment="1">
      <alignment/>
      <protection/>
    </xf>
    <xf numFmtId="0" fontId="28" fillId="0" borderId="69" xfId="144" applyFont="1" applyBorder="1" applyAlignment="1">
      <alignment/>
      <protection/>
    </xf>
    <xf numFmtId="0" fontId="28" fillId="0" borderId="37" xfId="144" applyFont="1" applyBorder="1" applyAlignment="1">
      <alignment/>
      <protection/>
    </xf>
    <xf numFmtId="0" fontId="4" fillId="0" borderId="111" xfId="144" applyFont="1" applyBorder="1" applyAlignment="1">
      <alignment horizontal="center" vertical="center"/>
      <protection/>
    </xf>
    <xf numFmtId="0" fontId="4" fillId="0" borderId="112" xfId="144" applyFont="1" applyBorder="1" applyAlignment="1">
      <alignment horizontal="center" vertical="center"/>
      <protection/>
    </xf>
    <xf numFmtId="0" fontId="4" fillId="0" borderId="106" xfId="144" applyFont="1" applyBorder="1" applyAlignment="1">
      <alignment horizontal="center" vertical="center"/>
      <protection/>
    </xf>
    <xf numFmtId="0" fontId="4" fillId="0" borderId="21" xfId="144" applyFont="1" applyBorder="1" applyAlignment="1">
      <alignment horizontal="center" vertical="center"/>
      <protection/>
    </xf>
    <xf numFmtId="176" fontId="28" fillId="0" borderId="13" xfId="144" applyNumberFormat="1" applyFont="1" applyBorder="1" applyAlignment="1">
      <alignment horizontal="center"/>
      <protection/>
    </xf>
    <xf numFmtId="176" fontId="28" fillId="0" borderId="110" xfId="144" applyNumberFormat="1" applyFont="1" applyBorder="1" applyAlignment="1">
      <alignment horizontal="center"/>
      <protection/>
    </xf>
    <xf numFmtId="176" fontId="28" fillId="0" borderId="14" xfId="144" applyNumberFormat="1" applyFont="1" applyBorder="1" applyAlignment="1">
      <alignment horizontal="center"/>
      <protection/>
    </xf>
    <xf numFmtId="32" fontId="28" fillId="0" borderId="110" xfId="144" applyNumberFormat="1" applyFont="1" applyBorder="1" applyAlignment="1">
      <alignment horizontal="left"/>
      <protection/>
    </xf>
    <xf numFmtId="32" fontId="28" fillId="0" borderId="16" xfId="144" applyNumberFormat="1" applyFont="1" applyBorder="1" applyAlignment="1">
      <alignment horizontal="left"/>
      <protection/>
    </xf>
    <xf numFmtId="0" fontId="28" fillId="0" borderId="36" xfId="144" applyFont="1" applyBorder="1" applyAlignment="1">
      <alignment horizontal="left" vertical="top" wrapText="1"/>
      <protection/>
    </xf>
    <xf numFmtId="0" fontId="28" fillId="0" borderId="23" xfId="144" applyFont="1" applyBorder="1" applyAlignment="1">
      <alignment horizontal="left" vertical="top" wrapText="1"/>
      <protection/>
    </xf>
    <xf numFmtId="0" fontId="4" fillId="0" borderId="112" xfId="144" applyFont="1" applyBorder="1" applyAlignment="1">
      <alignment/>
      <protection/>
    </xf>
    <xf numFmtId="0" fontId="4" fillId="0" borderId="89" xfId="128" applyBorder="1" applyAlignment="1">
      <alignment horizontal="left" vertical="top" wrapText="1"/>
      <protection/>
    </xf>
    <xf numFmtId="0" fontId="4" fillId="0" borderId="32" xfId="128" applyBorder="1" applyAlignment="1">
      <alignment horizontal="left" vertical="top" wrapText="1"/>
      <protection/>
    </xf>
    <xf numFmtId="0" fontId="4" fillId="0" borderId="90" xfId="128" applyBorder="1" applyAlignment="1">
      <alignment horizontal="left" vertical="top" wrapText="1"/>
      <protection/>
    </xf>
    <xf numFmtId="0" fontId="4" fillId="0" borderId="67" xfId="128" applyBorder="1" applyAlignment="1">
      <alignment horizontal="left" vertical="top" wrapText="1"/>
      <protection/>
    </xf>
    <xf numFmtId="0" fontId="4" fillId="0" borderId="0" xfId="128" applyBorder="1" applyAlignment="1">
      <alignment horizontal="left" vertical="top" wrapText="1"/>
      <protection/>
    </xf>
    <xf numFmtId="0" fontId="4" fillId="0" borderId="68" xfId="128" applyBorder="1" applyAlignment="1">
      <alignment horizontal="left" vertical="top" wrapText="1"/>
      <protection/>
    </xf>
    <xf numFmtId="0" fontId="4" fillId="0" borderId="99" xfId="128" applyBorder="1" applyAlignment="1">
      <alignment horizontal="left" vertical="top" wrapText="1"/>
      <protection/>
    </xf>
    <xf numFmtId="0" fontId="4" fillId="0" borderId="91" xfId="128" applyBorder="1" applyAlignment="1">
      <alignment horizontal="left" vertical="top" wrapText="1"/>
      <protection/>
    </xf>
    <xf numFmtId="0" fontId="4" fillId="0" borderId="92" xfId="128" applyBorder="1" applyAlignment="1">
      <alignment horizontal="left" vertical="top" wrapText="1"/>
      <protection/>
    </xf>
    <xf numFmtId="56" fontId="4" fillId="0" borderId="29" xfId="144" applyNumberFormat="1" applyFont="1" applyBorder="1" applyAlignment="1">
      <alignment horizontal="center"/>
      <protection/>
    </xf>
    <xf numFmtId="0" fontId="4" fillId="0" borderId="11" xfId="144" applyFont="1" applyBorder="1" applyAlignment="1">
      <alignment horizontal="center"/>
      <protection/>
    </xf>
    <xf numFmtId="0" fontId="28" fillId="0" borderId="11" xfId="144" applyFont="1" applyBorder="1" applyAlignment="1">
      <alignment horizontal="left"/>
      <protection/>
    </xf>
    <xf numFmtId="0" fontId="28" fillId="0" borderId="12" xfId="144" applyFont="1" applyBorder="1" applyAlignment="1">
      <alignment horizontal="left"/>
      <protection/>
    </xf>
    <xf numFmtId="0" fontId="4" fillId="0" borderId="33" xfId="144" applyFont="1" applyBorder="1" applyAlignment="1">
      <alignment horizontal="center"/>
      <protection/>
    </xf>
    <xf numFmtId="0" fontId="4" fillId="0" borderId="34" xfId="144" applyFont="1" applyBorder="1" applyAlignment="1">
      <alignment horizontal="center"/>
      <protection/>
    </xf>
    <xf numFmtId="0" fontId="28" fillId="0" borderId="34" xfId="144" applyFont="1" applyBorder="1" applyAlignment="1">
      <alignment horizontal="left"/>
      <protection/>
    </xf>
    <xf numFmtId="0" fontId="28" fillId="0" borderId="35" xfId="144" applyFont="1" applyBorder="1" applyAlignment="1">
      <alignment horizontal="left"/>
      <protection/>
    </xf>
    <xf numFmtId="0" fontId="4" fillId="0" borderId="15" xfId="144" applyFont="1" applyBorder="1" applyAlignment="1">
      <alignment horizontal="center" vertical="center"/>
      <protection/>
    </xf>
    <xf numFmtId="0" fontId="4" fillId="0" borderId="11" xfId="144" applyFont="1" applyBorder="1" applyAlignment="1">
      <alignment horizontal="center" vertical="center"/>
      <protection/>
    </xf>
    <xf numFmtId="0" fontId="4" fillId="0" borderId="15" xfId="144" applyFont="1" applyBorder="1" applyAlignment="1">
      <alignment horizontal="center"/>
      <protection/>
    </xf>
    <xf numFmtId="0" fontId="4" fillId="0" borderId="103" xfId="144" applyFont="1" applyBorder="1" applyAlignment="1">
      <alignment horizontal="center"/>
      <protection/>
    </xf>
    <xf numFmtId="0" fontId="4" fillId="0" borderId="108" xfId="144" applyFont="1" applyBorder="1" applyAlignment="1">
      <alignment/>
      <protection/>
    </xf>
    <xf numFmtId="176" fontId="28" fillId="0" borderId="113" xfId="144" applyNumberFormat="1" applyFont="1" applyBorder="1" applyAlignment="1">
      <alignment horizontal="center"/>
      <protection/>
    </xf>
    <xf numFmtId="176" fontId="28" fillId="0" borderId="26" xfId="144" applyNumberFormat="1" applyFont="1" applyBorder="1" applyAlignment="1">
      <alignment horizontal="center"/>
      <protection/>
    </xf>
    <xf numFmtId="0" fontId="28" fillId="0" borderId="26" xfId="144" applyFont="1" applyBorder="1" applyAlignment="1">
      <alignment horizontal="left"/>
      <protection/>
    </xf>
    <xf numFmtId="0" fontId="28" fillId="0" borderId="101" xfId="144" applyFont="1" applyBorder="1" applyAlignment="1">
      <alignment horizontal="left"/>
      <protection/>
    </xf>
    <xf numFmtId="0" fontId="4" fillId="0" borderId="109" xfId="144" applyFont="1" applyBorder="1" applyAlignment="1">
      <alignment horizontal="center"/>
      <protection/>
    </xf>
    <xf numFmtId="0" fontId="4" fillId="0" borderId="14" xfId="144" applyFont="1" applyBorder="1" applyAlignment="1">
      <alignment horizontal="center"/>
      <protection/>
    </xf>
    <xf numFmtId="0" fontId="28" fillId="0" borderId="110" xfId="144" applyFont="1" applyBorder="1" applyAlignment="1">
      <alignment horizontal="left"/>
      <protection/>
    </xf>
    <xf numFmtId="0" fontId="28" fillId="0" borderId="16" xfId="144" applyFont="1" applyBorder="1" applyAlignment="1">
      <alignment horizontal="left"/>
      <protection/>
    </xf>
    <xf numFmtId="0" fontId="4" fillId="0" borderId="106" xfId="144" applyFont="1" applyBorder="1" applyAlignment="1">
      <alignment/>
      <protection/>
    </xf>
    <xf numFmtId="0" fontId="4" fillId="0" borderId="36" xfId="144" applyFont="1" applyBorder="1" applyAlignment="1">
      <alignment/>
      <protection/>
    </xf>
    <xf numFmtId="176" fontId="28" fillId="0" borderId="28" xfId="144" applyNumberFormat="1" applyFont="1" applyBorder="1" applyAlignment="1">
      <alignment horizontal="left"/>
      <protection/>
    </xf>
    <xf numFmtId="176" fontId="28" fillId="0" borderId="69" xfId="144" applyNumberFormat="1" applyFont="1" applyBorder="1" applyAlignment="1">
      <alignment horizontal="left"/>
      <protection/>
    </xf>
    <xf numFmtId="0" fontId="4" fillId="0" borderId="102" xfId="144" applyFont="1" applyBorder="1" applyAlignment="1">
      <alignment horizontal="center" vertical="center"/>
      <protection/>
    </xf>
    <xf numFmtId="0" fontId="4" fillId="0" borderId="29" xfId="144" applyFont="1" applyBorder="1" applyAlignment="1">
      <alignment horizontal="center" vertical="center"/>
      <protection/>
    </xf>
    <xf numFmtId="0" fontId="4" fillId="0" borderId="107" xfId="144" applyFont="1" applyBorder="1" applyAlignment="1">
      <alignment horizontal="center" vertical="center" wrapText="1" shrinkToFit="1"/>
      <protection/>
    </xf>
    <xf numFmtId="0" fontId="4" fillId="0" borderId="98" xfId="128" applyBorder="1" applyAlignment="1">
      <alignment horizontal="center" vertical="center" wrapText="1" shrinkToFit="1"/>
      <protection/>
    </xf>
    <xf numFmtId="0" fontId="4" fillId="0" borderId="107" xfId="144" applyFont="1" applyBorder="1" applyAlignment="1">
      <alignment horizontal="center" vertical="center" wrapText="1"/>
      <protection/>
    </xf>
    <xf numFmtId="0" fontId="4" fillId="0" borderId="98" xfId="128" applyBorder="1" applyAlignment="1">
      <alignment horizontal="center" vertical="center" wrapText="1"/>
      <protection/>
    </xf>
    <xf numFmtId="0" fontId="4" fillId="0" borderId="0" xfId="144" applyFont="1" applyAlignment="1">
      <alignment/>
      <protection/>
    </xf>
    <xf numFmtId="0" fontId="26" fillId="0" borderId="36" xfId="144" applyFont="1" applyBorder="1" applyAlignment="1">
      <alignment horizontal="center"/>
      <protection/>
    </xf>
    <xf numFmtId="31" fontId="27" fillId="0" borderId="36" xfId="144" applyNumberFormat="1" applyFont="1" applyBorder="1" applyAlignment="1">
      <alignment horizontal="center"/>
      <protection/>
    </xf>
    <xf numFmtId="0" fontId="4" fillId="0" borderId="102" xfId="144" applyFont="1" applyBorder="1" applyAlignment="1">
      <alignment/>
      <protection/>
    </xf>
    <xf numFmtId="0" fontId="4" fillId="0" borderId="15" xfId="144" applyFont="1" applyBorder="1" applyAlignment="1">
      <alignment/>
      <protection/>
    </xf>
    <xf numFmtId="0" fontId="28" fillId="0" borderId="15" xfId="144" applyFont="1" applyBorder="1" applyAlignment="1">
      <alignment/>
      <protection/>
    </xf>
    <xf numFmtId="0" fontId="28" fillId="0" borderId="103" xfId="144" applyFont="1" applyBorder="1" applyAlignment="1">
      <alignment/>
      <protection/>
    </xf>
    <xf numFmtId="0" fontId="4" fillId="0" borderId="104" xfId="144" applyFont="1" applyBorder="1" applyAlignment="1">
      <alignment/>
      <protection/>
    </xf>
    <xf numFmtId="0" fontId="4" fillId="0" borderId="105" xfId="144" applyFont="1" applyBorder="1" applyAlignment="1">
      <alignment/>
      <protection/>
    </xf>
    <xf numFmtId="0" fontId="28" fillId="0" borderId="18" xfId="144" applyFont="1" applyBorder="1" applyAlignment="1">
      <alignment/>
      <protection/>
    </xf>
    <xf numFmtId="0" fontId="0" fillId="0" borderId="0" xfId="143" applyFont="1" applyBorder="1" applyAlignment="1">
      <alignment/>
      <protection/>
    </xf>
    <xf numFmtId="0" fontId="26" fillId="0" borderId="93" xfId="142" applyFont="1" applyBorder="1" applyAlignment="1">
      <alignment horizontal="center"/>
      <protection/>
    </xf>
    <xf numFmtId="31" fontId="27" fillId="0" borderId="93" xfId="142" applyNumberFormat="1" applyFont="1" applyBorder="1" applyAlignment="1">
      <alignment horizontal="center"/>
      <protection/>
    </xf>
    <xf numFmtId="0" fontId="0" fillId="0" borderId="182" xfId="143" applyFont="1" applyBorder="1" applyAlignment="1">
      <alignment/>
      <protection/>
    </xf>
    <xf numFmtId="0" fontId="28" fillId="0" borderId="86" xfId="143" applyFont="1" applyBorder="1" applyAlignment="1">
      <alignment/>
      <protection/>
    </xf>
    <xf numFmtId="0" fontId="0" fillId="0" borderId="148" xfId="143" applyFont="1" applyBorder="1" applyAlignment="1">
      <alignment/>
      <protection/>
    </xf>
    <xf numFmtId="0" fontId="28" fillId="0" borderId="43" xfId="143" applyFont="1" applyBorder="1" applyAlignment="1">
      <alignment/>
      <protection/>
    </xf>
    <xf numFmtId="0" fontId="0" fillId="0" borderId="172" xfId="143" applyFont="1" applyBorder="1" applyAlignment="1">
      <alignment/>
      <protection/>
    </xf>
    <xf numFmtId="184" fontId="28" fillId="0" borderId="95" xfId="143" applyNumberFormat="1" applyFont="1" applyBorder="1" applyAlignment="1">
      <alignment horizontal="left"/>
      <protection/>
    </xf>
    <xf numFmtId="0" fontId="0" fillId="0" borderId="182" xfId="143" applyFont="1" applyBorder="1" applyAlignment="1">
      <alignment horizontal="center" vertical="center"/>
      <protection/>
    </xf>
    <xf numFmtId="0" fontId="0" fillId="0" borderId="51" xfId="143" applyFont="1" applyBorder="1" applyAlignment="1">
      <alignment horizontal="center" vertical="center"/>
      <protection/>
    </xf>
    <xf numFmtId="0" fontId="0" fillId="0" borderId="51" xfId="143" applyFont="1" applyBorder="1" applyAlignment="1">
      <alignment horizontal="center" vertical="center" wrapText="1" shrinkToFit="1"/>
      <protection/>
    </xf>
    <xf numFmtId="0" fontId="0" fillId="0" borderId="51" xfId="143" applyFont="1" applyBorder="1" applyAlignment="1">
      <alignment horizontal="center" vertical="center" wrapText="1"/>
      <protection/>
    </xf>
    <xf numFmtId="0" fontId="0" fillId="0" borderId="86" xfId="143" applyFont="1" applyBorder="1" applyAlignment="1">
      <alignment horizontal="center"/>
      <protection/>
    </xf>
    <xf numFmtId="0" fontId="0" fillId="0" borderId="123" xfId="143" applyFont="1" applyBorder="1" applyAlignment="1">
      <alignment/>
      <protection/>
    </xf>
    <xf numFmtId="56" fontId="28" fillId="0" borderId="158" xfId="143" applyNumberFormat="1" applyFont="1" applyBorder="1" applyAlignment="1">
      <alignment horizontal="center"/>
      <protection/>
    </xf>
    <xf numFmtId="0" fontId="28" fillId="0" borderId="124" xfId="143" applyFont="1" applyBorder="1" applyAlignment="1">
      <alignment horizontal="left"/>
      <protection/>
    </xf>
    <xf numFmtId="0" fontId="0" fillId="0" borderId="182" xfId="143" applyFont="1" applyBorder="1" applyAlignment="1">
      <alignment horizontal="center"/>
      <protection/>
    </xf>
    <xf numFmtId="0" fontId="28" fillId="0" borderId="52" xfId="143" applyFont="1" applyBorder="1" applyAlignment="1">
      <alignment horizontal="left"/>
      <protection/>
    </xf>
    <xf numFmtId="56" fontId="0" fillId="0" borderId="78" xfId="143" applyNumberFormat="1" applyFont="1" applyBorder="1" applyAlignment="1">
      <alignment horizontal="center"/>
      <protection/>
    </xf>
    <xf numFmtId="0" fontId="28" fillId="0" borderId="77" xfId="143" applyFont="1" applyBorder="1" applyAlignment="1">
      <alignment horizontal="left" wrapText="1"/>
      <protection/>
    </xf>
    <xf numFmtId="0" fontId="28" fillId="0" borderId="77" xfId="143" applyFont="1" applyBorder="1" applyAlignment="1">
      <alignment horizontal="left"/>
      <protection/>
    </xf>
    <xf numFmtId="0" fontId="0" fillId="0" borderId="82" xfId="143" applyFont="1" applyBorder="1" applyAlignment="1">
      <alignment horizontal="center"/>
      <protection/>
    </xf>
    <xf numFmtId="0" fontId="28" fillId="0" borderId="81" xfId="143" applyFont="1" applyBorder="1" applyAlignment="1">
      <alignment horizontal="left"/>
      <protection/>
    </xf>
    <xf numFmtId="0" fontId="0" fillId="0" borderId="123" xfId="143" applyFont="1" applyBorder="1" applyAlignment="1">
      <alignment horizontal="center" vertical="center"/>
      <protection/>
    </xf>
    <xf numFmtId="191" fontId="28" fillId="0" borderId="51" xfId="143" applyNumberFormat="1" applyFont="1" applyBorder="1" applyAlignment="1">
      <alignment horizontal="center"/>
      <protection/>
    </xf>
    <xf numFmtId="32" fontId="28" fillId="0" borderId="52" xfId="143" applyNumberFormat="1" applyFont="1" applyBorder="1" applyAlignment="1">
      <alignment horizontal="left"/>
      <protection/>
    </xf>
    <xf numFmtId="0" fontId="28" fillId="0" borderId="59" xfId="143" applyFont="1" applyBorder="1" applyAlignment="1">
      <alignment horizontal="left" vertical="top" wrapText="1"/>
      <protection/>
    </xf>
    <xf numFmtId="0" fontId="0" fillId="0" borderId="153" xfId="143" applyFont="1" applyBorder="1" applyAlignment="1">
      <alignment/>
      <protection/>
    </xf>
    <xf numFmtId="0" fontId="4" fillId="0" borderId="86" xfId="119" applyFont="1" applyBorder="1" applyAlignment="1">
      <alignment horizontal="left" vertical="top" wrapText="1"/>
      <protection/>
    </xf>
    <xf numFmtId="0" fontId="28" fillId="0" borderId="183" xfId="143" applyFont="1" applyBorder="1" applyAlignment="1">
      <alignment/>
      <protection/>
    </xf>
    <xf numFmtId="0" fontId="28" fillId="0" borderId="118" xfId="143" applyFont="1" applyBorder="1" applyAlignment="1">
      <alignment/>
      <protection/>
    </xf>
    <xf numFmtId="0" fontId="28" fillId="0" borderId="81" xfId="143" applyFont="1" applyBorder="1" applyAlignment="1">
      <alignment/>
      <protection/>
    </xf>
    <xf numFmtId="0" fontId="0" fillId="0" borderId="170" xfId="143" applyFont="1" applyBorder="1" applyAlignment="1">
      <alignment/>
      <protection/>
    </xf>
    <xf numFmtId="0" fontId="28" fillId="0" borderId="184" xfId="143" applyFont="1" applyBorder="1" applyAlignment="1">
      <alignment/>
      <protection/>
    </xf>
    <xf numFmtId="0" fontId="0" fillId="0" borderId="117" xfId="143" applyFont="1" applyBorder="1" applyAlignment="1">
      <alignment/>
      <protection/>
    </xf>
    <xf numFmtId="0" fontId="28" fillId="0" borderId="185" xfId="143" applyFont="1" applyBorder="1" applyAlignment="1">
      <alignment/>
      <protection/>
    </xf>
    <xf numFmtId="0" fontId="0" fillId="0" borderId="97" xfId="143" applyFont="1" applyBorder="1" applyAlignment="1">
      <alignment/>
      <protection/>
    </xf>
    <xf numFmtId="0" fontId="28" fillId="0" borderId="119" xfId="143" applyFont="1" applyBorder="1" applyAlignment="1">
      <alignment/>
      <protection/>
    </xf>
    <xf numFmtId="0" fontId="28" fillId="0" borderId="97" xfId="143" applyFont="1" applyBorder="1" applyAlignment="1">
      <alignment/>
      <protection/>
    </xf>
    <xf numFmtId="0" fontId="28" fillId="0" borderId="77" xfId="143" applyFont="1" applyBorder="1" applyAlignment="1">
      <alignment/>
      <protection/>
    </xf>
    <xf numFmtId="0" fontId="28" fillId="0" borderId="186" xfId="143" applyFont="1" applyBorder="1" applyAlignment="1">
      <alignment/>
      <protection/>
    </xf>
    <xf numFmtId="0" fontId="4" fillId="0" borderId="80" xfId="119" applyFont="1" applyBorder="1">
      <alignment/>
      <protection/>
    </xf>
    <xf numFmtId="0" fontId="1" fillId="0" borderId="36" xfId="71" applyBorder="1" applyAlignment="1" applyProtection="1">
      <alignment/>
      <protection/>
    </xf>
    <xf numFmtId="0" fontId="28" fillId="0" borderId="187" xfId="143" applyFont="1" applyBorder="1" applyAlignment="1">
      <alignment/>
      <protection/>
    </xf>
    <xf numFmtId="0" fontId="28" fillId="0" borderId="188" xfId="143" applyFont="1" applyBorder="1" applyAlignment="1">
      <alignment/>
      <protection/>
    </xf>
    <xf numFmtId="0" fontId="28" fillId="0" borderId="100" xfId="143" applyFont="1" applyBorder="1" applyAlignment="1">
      <alignment horizontal="center"/>
      <protection/>
    </xf>
    <xf numFmtId="0" fontId="28" fillId="0" borderId="27" xfId="143" applyFont="1" applyBorder="1" applyAlignment="1">
      <alignment horizontal="center"/>
      <protection/>
    </xf>
    <xf numFmtId="176" fontId="28" fillId="0" borderId="89" xfId="143" applyNumberFormat="1" applyFont="1" applyBorder="1" applyAlignment="1">
      <alignment horizontal="center"/>
      <protection/>
    </xf>
    <xf numFmtId="176" fontId="28" fillId="0" borderId="32" xfId="143" applyNumberFormat="1" applyFont="1" applyBorder="1" applyAlignment="1">
      <alignment horizontal="center"/>
      <protection/>
    </xf>
    <xf numFmtId="0" fontId="28" fillId="0" borderId="32" xfId="143" applyFont="1" applyBorder="1" applyAlignment="1">
      <alignment horizontal="left"/>
      <protection/>
    </xf>
    <xf numFmtId="0" fontId="28" fillId="0" borderId="90" xfId="143" applyFont="1" applyBorder="1" applyAlignment="1">
      <alignment horizontal="left"/>
      <protection/>
    </xf>
    <xf numFmtId="176" fontId="28" fillId="0" borderId="28" xfId="143" applyNumberFormat="1" applyFont="1" applyBorder="1" applyAlignment="1">
      <alignment horizontal="center"/>
      <protection/>
    </xf>
    <xf numFmtId="176" fontId="28" fillId="0" borderId="69" xfId="143" applyNumberFormat="1" applyFont="1" applyBorder="1" applyAlignment="1">
      <alignment horizontal="center"/>
      <protection/>
    </xf>
    <xf numFmtId="183" fontId="28" fillId="0" borderId="51" xfId="143" applyNumberFormat="1" applyFont="1" applyBorder="1" applyAlignment="1">
      <alignment horizontal="center"/>
      <protection/>
    </xf>
    <xf numFmtId="183" fontId="28" fillId="0" borderId="158" xfId="143" applyNumberFormat="1" applyFont="1" applyBorder="1" applyAlignment="1">
      <alignment horizontal="center"/>
      <protection/>
    </xf>
    <xf numFmtId="183" fontId="28" fillId="0" borderId="95" xfId="143" applyNumberFormat="1" applyFont="1" applyBorder="1" applyAlignment="1">
      <alignment horizontal="left"/>
      <protection/>
    </xf>
    <xf numFmtId="0" fontId="0" fillId="0" borderId="51" xfId="143" applyFont="1" applyBorder="1" applyAlignment="1">
      <alignment horizontal="center" wrapText="1" shrinkToFit="1"/>
      <protection/>
    </xf>
    <xf numFmtId="0" fontId="0" fillId="0" borderId="51" xfId="143" applyFont="1" applyBorder="1" applyAlignment="1">
      <alignment horizontal="center" wrapText="1"/>
      <protection/>
    </xf>
    <xf numFmtId="0" fontId="26" fillId="0" borderId="93" xfId="143" applyFont="1" applyBorder="1" applyAlignment="1">
      <alignment horizontal="center"/>
      <protection/>
    </xf>
    <xf numFmtId="31" fontId="27" fillId="0" borderId="93" xfId="143" applyNumberFormat="1" applyFont="1" applyBorder="1" applyAlignment="1">
      <alignment horizontal="center"/>
      <protection/>
    </xf>
    <xf numFmtId="0" fontId="4" fillId="0" borderId="27" xfId="119" applyBorder="1" applyAlignment="1">
      <alignment/>
      <protection/>
    </xf>
    <xf numFmtId="0" fontId="4" fillId="0" borderId="25" xfId="143" applyFont="1" applyBorder="1" applyAlignment="1">
      <alignment vertical="center" wrapText="1"/>
      <protection/>
    </xf>
    <xf numFmtId="0" fontId="4" fillId="0" borderId="108" xfId="143" applyFont="1" applyBorder="1" applyAlignment="1">
      <alignment vertical="center" wrapText="1"/>
      <protection/>
    </xf>
    <xf numFmtId="0" fontId="28" fillId="0" borderId="113" xfId="143" applyFont="1" applyBorder="1" applyAlignment="1">
      <alignment vertical="center" wrapText="1"/>
      <protection/>
    </xf>
    <xf numFmtId="0" fontId="28" fillId="0" borderId="26" xfId="143" applyFont="1" applyBorder="1" applyAlignment="1">
      <alignment vertical="center" wrapText="1"/>
      <protection/>
    </xf>
    <xf numFmtId="0" fontId="28" fillId="0" borderId="101" xfId="143" applyFont="1" applyBorder="1" applyAlignment="1">
      <alignment vertical="center" wrapText="1"/>
      <protection/>
    </xf>
    <xf numFmtId="0" fontId="53" fillId="0" borderId="89" xfId="119" applyFont="1" applyBorder="1" applyAlignment="1">
      <alignment horizontal="left" vertical="top" wrapText="1"/>
      <protection/>
    </xf>
    <xf numFmtId="0" fontId="52" fillId="0" borderId="89" xfId="143" applyFont="1" applyBorder="1" applyAlignment="1">
      <alignment horizontal="left" wrapText="1"/>
      <protection/>
    </xf>
    <xf numFmtId="0" fontId="52" fillId="0" borderId="32" xfId="143" applyFont="1" applyBorder="1" applyAlignment="1">
      <alignment horizontal="left"/>
      <protection/>
    </xf>
    <xf numFmtId="0" fontId="52" fillId="0" borderId="90" xfId="143" applyFont="1" applyBorder="1" applyAlignment="1">
      <alignment horizontal="left"/>
      <protection/>
    </xf>
    <xf numFmtId="0" fontId="52" fillId="0" borderId="67" xfId="143" applyFont="1" applyBorder="1" applyAlignment="1">
      <alignment horizontal="left"/>
      <protection/>
    </xf>
    <xf numFmtId="0" fontId="52" fillId="0" borderId="0" xfId="143" applyFont="1" applyBorder="1" applyAlignment="1">
      <alignment horizontal="left"/>
      <protection/>
    </xf>
    <xf numFmtId="0" fontId="52" fillId="0" borderId="68" xfId="143" applyFont="1" applyBorder="1" applyAlignment="1">
      <alignment horizontal="left"/>
      <protection/>
    </xf>
    <xf numFmtId="0" fontId="52" fillId="0" borderId="20" xfId="143" applyFont="1" applyBorder="1" applyAlignment="1">
      <alignment horizontal="left"/>
      <protection/>
    </xf>
    <xf numFmtId="0" fontId="52" fillId="0" borderId="36" xfId="143" applyFont="1" applyBorder="1" applyAlignment="1">
      <alignment horizontal="left"/>
      <protection/>
    </xf>
    <xf numFmtId="0" fontId="52" fillId="0" borderId="23" xfId="143" applyFont="1" applyBorder="1" applyAlignment="1">
      <alignment horizontal="left"/>
      <protection/>
    </xf>
    <xf numFmtId="0" fontId="64" fillId="0" borderId="10" xfId="0" applyNumberFormat="1" applyFont="1" applyFill="1" applyBorder="1" applyAlignment="1">
      <alignment vertical="center"/>
    </xf>
  </cellXfs>
  <cellStyles count="13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Hyperlink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パーセント 10" xfId="48"/>
    <cellStyle name="パーセント 11" xfId="49"/>
    <cellStyle name="パーセント 12" xfId="50"/>
    <cellStyle name="パーセント 13" xfId="51"/>
    <cellStyle name="パーセント 14" xfId="52"/>
    <cellStyle name="パーセント 15" xfId="53"/>
    <cellStyle name="パーセント 16" xfId="54"/>
    <cellStyle name="パーセント 17" xfId="55"/>
    <cellStyle name="パーセント 18" xfId="56"/>
    <cellStyle name="パーセント 19" xfId="57"/>
    <cellStyle name="パーセント 2" xfId="58"/>
    <cellStyle name="パーセント 2 2" xfId="59"/>
    <cellStyle name="パーセント 2 3" xfId="60"/>
    <cellStyle name="パーセント 2 4" xfId="61"/>
    <cellStyle name="パーセント 2 5" xfId="62"/>
    <cellStyle name="パーセント 2 6" xfId="63"/>
    <cellStyle name="パーセント 3" xfId="64"/>
    <cellStyle name="パーセント 4" xfId="65"/>
    <cellStyle name="パーセント 5" xfId="66"/>
    <cellStyle name="パーセント 6" xfId="67"/>
    <cellStyle name="パーセント 7" xfId="68"/>
    <cellStyle name="パーセント 8" xfId="69"/>
    <cellStyle name="パーセント 9" xfId="70"/>
    <cellStyle name="Hyperlink" xfId="71"/>
    <cellStyle name="ハイパーリンク 2" xfId="72"/>
    <cellStyle name="ハイパーリンク 3" xfId="73"/>
    <cellStyle name="メモ" xfId="74"/>
    <cellStyle name="リンク セル" xfId="75"/>
    <cellStyle name="悪い" xfId="76"/>
    <cellStyle name="計算" xfId="77"/>
    <cellStyle name="警告文" xfId="78"/>
    <cellStyle name="Comma [0]" xfId="79"/>
    <cellStyle name="Comma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説明文" xfId="87"/>
    <cellStyle name="Currency [0]" xfId="88"/>
    <cellStyle name="Currency" xfId="89"/>
    <cellStyle name="通貨 3 10" xfId="90"/>
    <cellStyle name="通貨 3 11" xfId="91"/>
    <cellStyle name="通貨 3 12" xfId="92"/>
    <cellStyle name="通貨 3 13" xfId="93"/>
    <cellStyle name="通貨 3 14" xfId="94"/>
    <cellStyle name="通貨 3 15" xfId="95"/>
    <cellStyle name="通貨 3 16" xfId="96"/>
    <cellStyle name="通貨 3 17" xfId="97"/>
    <cellStyle name="通貨 3 18" xfId="98"/>
    <cellStyle name="通貨 3 19" xfId="99"/>
    <cellStyle name="通貨 3 2" xfId="100"/>
    <cellStyle name="通貨 3 3" xfId="101"/>
    <cellStyle name="通貨 3 4" xfId="102"/>
    <cellStyle name="通貨 3 5" xfId="103"/>
    <cellStyle name="通貨 3 6" xfId="104"/>
    <cellStyle name="通貨 3 7" xfId="105"/>
    <cellStyle name="通貨 3 8" xfId="106"/>
    <cellStyle name="通貨 3 9" xfId="107"/>
    <cellStyle name="入力" xfId="108"/>
    <cellStyle name="標準 10" xfId="109"/>
    <cellStyle name="標準 11" xfId="110"/>
    <cellStyle name="標準 12" xfId="111"/>
    <cellStyle name="標準 13" xfId="112"/>
    <cellStyle name="標準 14" xfId="113"/>
    <cellStyle name="標準 15" xfId="114"/>
    <cellStyle name="標準 16" xfId="115"/>
    <cellStyle name="標準 17" xfId="116"/>
    <cellStyle name="標準 18" xfId="117"/>
    <cellStyle name="標準 19" xfId="118"/>
    <cellStyle name="標準 2" xfId="119"/>
    <cellStyle name="標準 2 2" xfId="120"/>
    <cellStyle name="標準 2_110618マスキ嵐" xfId="121"/>
    <cellStyle name="標準 20" xfId="122"/>
    <cellStyle name="標準 21" xfId="123"/>
    <cellStyle name="標準 22" xfId="124"/>
    <cellStyle name="標準 23" xfId="125"/>
    <cellStyle name="標準 24" xfId="126"/>
    <cellStyle name="標準 25" xfId="127"/>
    <cellStyle name="標準 26" xfId="128"/>
    <cellStyle name="標準 3" xfId="129"/>
    <cellStyle name="標準 3 2" xfId="130"/>
    <cellStyle name="標準 3 3" xfId="131"/>
    <cellStyle name="標準 4" xfId="132"/>
    <cellStyle name="標準 5" xfId="133"/>
    <cellStyle name="標準 6" xfId="134"/>
    <cellStyle name="標準 7" xfId="135"/>
    <cellStyle name="標準 8" xfId="136"/>
    <cellStyle name="標準 9" xfId="137"/>
    <cellStyle name="標準_Book2" xfId="138"/>
    <cellStyle name="標準_mbtemp" xfId="139"/>
    <cellStyle name="標準_Sheet1" xfId="140"/>
    <cellStyle name="標準_Sheet1 2" xfId="141"/>
    <cellStyle name="標準_Sheet1_転記様式" xfId="142"/>
    <cellStyle name="標準_Sheet1_転記様式 2" xfId="143"/>
    <cellStyle name="標準_Sheet1_転記様式 2 2" xfId="144"/>
    <cellStyle name="Followed Hyperlink" xfId="145"/>
    <cellStyle name="良い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4\20120428_&#21105;&#237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6_&#23721;&#26408;&#236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AKI\AppData\Local\Microsoft\Windows\Temporary%20Internet%20Files\Content.IE5\Y1F3BGNC\1005%20&#23665;&#34892;&#35336;&#30011;%20V35&#12501;&#12457;&#12540;&#12510;&#12483;&#124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3-04\20130426_&#27085;&#12534;&#237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帰山行計画"/>
      <sheetName val="泊まり山行計画"/>
      <sheetName val="リストtbl"/>
      <sheetName val="meibo"/>
    </sheetNames>
    <sheetDataSet>
      <sheetData sheetId="2">
        <row r="3">
          <cell r="C3" t="str">
            <v>　月</v>
          </cell>
          <cell r="D3" t="str">
            <v>　日</v>
          </cell>
          <cell r="E3" t="str">
            <v>　時</v>
          </cell>
          <cell r="F3" t="str">
            <v>（　 ）</v>
          </cell>
        </row>
        <row r="4">
          <cell r="C4" t="str">
            <v>1月</v>
          </cell>
          <cell r="D4" t="str">
            <v>1日</v>
          </cell>
          <cell r="E4" t="str">
            <v>１時</v>
          </cell>
          <cell r="F4" t="str">
            <v>（金）</v>
          </cell>
          <cell r="J4" t="str">
            <v>有</v>
          </cell>
          <cell r="L4" t="str">
            <v>CL</v>
          </cell>
          <cell r="M4" t="str">
            <v>奥多摩</v>
          </cell>
          <cell r="N4" t="str">
            <v>ハイキング</v>
          </cell>
        </row>
        <row r="5">
          <cell r="C5" t="str">
            <v>2月</v>
          </cell>
          <cell r="D5" t="str">
            <v>2日</v>
          </cell>
          <cell r="E5" t="str">
            <v>２時</v>
          </cell>
          <cell r="F5" t="str">
            <v>（土）</v>
          </cell>
          <cell r="J5" t="str">
            <v>無</v>
          </cell>
          <cell r="L5" t="str">
            <v>SL</v>
          </cell>
          <cell r="M5" t="str">
            <v>中央線沿線・高尾山周辺</v>
          </cell>
          <cell r="N5" t="str">
            <v>縦走</v>
          </cell>
        </row>
        <row r="6">
          <cell r="C6" t="str">
            <v>3月</v>
          </cell>
          <cell r="D6" t="str">
            <v>3日</v>
          </cell>
          <cell r="E6" t="str">
            <v>３時</v>
          </cell>
          <cell r="F6" t="str">
            <v>（日）</v>
          </cell>
          <cell r="L6" t="str">
            <v>記録</v>
          </cell>
          <cell r="M6" t="str">
            <v>奥武蔵</v>
          </cell>
          <cell r="N6" t="str">
            <v>トレーニング</v>
          </cell>
        </row>
        <row r="7">
          <cell r="B7" t="str">
            <v>2010年</v>
          </cell>
          <cell r="C7" t="str">
            <v>4月</v>
          </cell>
          <cell r="D7" t="str">
            <v>4日</v>
          </cell>
          <cell r="E7" t="str">
            <v>４時</v>
          </cell>
          <cell r="F7" t="str">
            <v>（月）</v>
          </cell>
          <cell r="L7" t="str">
            <v>写真</v>
          </cell>
          <cell r="M7" t="str">
            <v>丹沢</v>
          </cell>
          <cell r="N7" t="str">
            <v>講習</v>
          </cell>
        </row>
        <row r="8">
          <cell r="B8" t="str">
            <v>2011年</v>
          </cell>
          <cell r="C8" t="str">
            <v>5月</v>
          </cell>
          <cell r="D8" t="str">
            <v>5日</v>
          </cell>
          <cell r="E8" t="str">
            <v>５時</v>
          </cell>
          <cell r="F8" t="str">
            <v>（火）</v>
          </cell>
          <cell r="L8" t="str">
            <v>会計</v>
          </cell>
          <cell r="M8" t="str">
            <v>富士山周辺</v>
          </cell>
          <cell r="N8" t="str">
            <v>岩トレ</v>
          </cell>
        </row>
        <row r="9">
          <cell r="B9" t="str">
            <v>2012年</v>
          </cell>
          <cell r="C9" t="str">
            <v>6月</v>
          </cell>
          <cell r="D9" t="str">
            <v>6日</v>
          </cell>
          <cell r="E9" t="str">
            <v>６時</v>
          </cell>
          <cell r="F9" t="str">
            <v>（水）</v>
          </cell>
          <cell r="L9" t="str">
            <v>装備</v>
          </cell>
          <cell r="M9" t="str">
            <v>箱根</v>
          </cell>
          <cell r="N9" t="str">
            <v>スノーシュー</v>
          </cell>
        </row>
        <row r="10">
          <cell r="C10" t="str">
            <v>7月</v>
          </cell>
          <cell r="D10" t="str">
            <v>7日</v>
          </cell>
          <cell r="E10" t="str">
            <v>７時</v>
          </cell>
          <cell r="F10" t="str">
            <v>（木）</v>
          </cell>
          <cell r="L10" t="str">
            <v>食料</v>
          </cell>
          <cell r="M10" t="str">
            <v>奥秩父・大菩薩</v>
          </cell>
          <cell r="N10" t="str">
            <v>山スキー</v>
          </cell>
        </row>
        <row r="11">
          <cell r="C11" t="str">
            <v>8月</v>
          </cell>
          <cell r="D11" t="str">
            <v>8日</v>
          </cell>
          <cell r="E11" t="str">
            <v>８時</v>
          </cell>
          <cell r="M11" t="str">
            <v>八ヶ岳</v>
          </cell>
          <cell r="N11" t="str">
            <v>冬山訓練</v>
          </cell>
        </row>
        <row r="12">
          <cell r="C12" t="str">
            <v>9月</v>
          </cell>
          <cell r="D12" t="str">
            <v>9日</v>
          </cell>
          <cell r="E12" t="str">
            <v>９時</v>
          </cell>
          <cell r="M12" t="str">
            <v>谷川岳周辺</v>
          </cell>
          <cell r="N12" t="str">
            <v>下見山行</v>
          </cell>
        </row>
        <row r="13">
          <cell r="C13" t="str">
            <v>10月</v>
          </cell>
          <cell r="D13" t="str">
            <v>10日</v>
          </cell>
          <cell r="E13" t="str">
            <v>１０時</v>
          </cell>
          <cell r="M13" t="str">
            <v>伊豆・大島</v>
          </cell>
          <cell r="N13" t="str">
            <v>その他</v>
          </cell>
        </row>
        <row r="14">
          <cell r="C14" t="str">
            <v>11月</v>
          </cell>
          <cell r="D14" t="str">
            <v>11日</v>
          </cell>
          <cell r="E14" t="str">
            <v>１１時</v>
          </cell>
          <cell r="M14" t="str">
            <v>信州</v>
          </cell>
        </row>
        <row r="15">
          <cell r="C15" t="str">
            <v>12月</v>
          </cell>
          <cell r="D15" t="str">
            <v>12日</v>
          </cell>
          <cell r="E15" t="str">
            <v>１２時</v>
          </cell>
          <cell r="M15" t="str">
            <v>北海道</v>
          </cell>
        </row>
        <row r="16">
          <cell r="D16" t="str">
            <v>13日</v>
          </cell>
          <cell r="E16" t="str">
            <v>１３時</v>
          </cell>
          <cell r="M16" t="str">
            <v>東北</v>
          </cell>
        </row>
        <row r="17">
          <cell r="D17" t="str">
            <v>14日</v>
          </cell>
          <cell r="E17" t="str">
            <v>１４時</v>
          </cell>
          <cell r="M17" t="str">
            <v>新潟・上越</v>
          </cell>
        </row>
        <row r="18">
          <cell r="D18" t="str">
            <v>15日</v>
          </cell>
          <cell r="E18" t="str">
            <v>１５時</v>
          </cell>
          <cell r="M18" t="str">
            <v>上州・尾瀬</v>
          </cell>
        </row>
        <row r="19">
          <cell r="D19" t="str">
            <v>16日</v>
          </cell>
          <cell r="E19" t="str">
            <v>１６時</v>
          </cell>
          <cell r="M19" t="str">
            <v>栃木・那須・日光</v>
          </cell>
        </row>
        <row r="20">
          <cell r="D20" t="str">
            <v>17日</v>
          </cell>
          <cell r="E20" t="str">
            <v>１７時</v>
          </cell>
          <cell r="M20" t="str">
            <v>北アルプス</v>
          </cell>
        </row>
        <row r="21">
          <cell r="D21" t="str">
            <v>18日</v>
          </cell>
          <cell r="E21" t="str">
            <v>１８時</v>
          </cell>
          <cell r="M21" t="str">
            <v>中央アルプス</v>
          </cell>
        </row>
        <row r="22">
          <cell r="D22" t="str">
            <v>19日</v>
          </cell>
          <cell r="E22" t="str">
            <v>１９時</v>
          </cell>
          <cell r="M22" t="str">
            <v>南アルプス</v>
          </cell>
        </row>
        <row r="23">
          <cell r="D23" t="str">
            <v>20日</v>
          </cell>
          <cell r="E23" t="str">
            <v>２０時</v>
          </cell>
          <cell r="M23" t="str">
            <v>中国・四国</v>
          </cell>
        </row>
        <row r="24">
          <cell r="D24" t="str">
            <v>21日</v>
          </cell>
          <cell r="E24" t="str">
            <v>２１時</v>
          </cell>
          <cell r="M24" t="str">
            <v>九州</v>
          </cell>
        </row>
        <row r="25">
          <cell r="D25" t="str">
            <v>22日</v>
          </cell>
          <cell r="E25" t="str">
            <v>２２時</v>
          </cell>
          <cell r="M25" t="str">
            <v>海外</v>
          </cell>
        </row>
        <row r="26">
          <cell r="D26" t="str">
            <v>23日</v>
          </cell>
          <cell r="E26" t="str">
            <v>２３時</v>
          </cell>
        </row>
        <row r="27">
          <cell r="D27" t="str">
            <v>24日</v>
          </cell>
          <cell r="E27" t="str">
            <v>２４時</v>
          </cell>
        </row>
        <row r="28">
          <cell r="D28" t="str">
            <v>25日</v>
          </cell>
        </row>
        <row r="29">
          <cell r="D29" t="str">
            <v>26日</v>
          </cell>
        </row>
        <row r="30">
          <cell r="D30" t="str">
            <v>27日</v>
          </cell>
        </row>
        <row r="31">
          <cell r="D31" t="str">
            <v>28日</v>
          </cell>
        </row>
        <row r="32">
          <cell r="D32" t="str">
            <v>29日</v>
          </cell>
        </row>
        <row r="33">
          <cell r="D33" t="str">
            <v>30日</v>
          </cell>
        </row>
        <row r="34">
          <cell r="D34" t="str">
            <v>31日</v>
          </cell>
        </row>
      </sheetData>
      <sheetData sheetId="3">
        <row r="3">
          <cell r="C3" t="str">
            <v>秋葉花子</v>
          </cell>
          <cell r="D3" t="str">
            <v>ｱｷﾊﾞﾊﾅｺ</v>
          </cell>
          <cell r="E3" t="str">
            <v>B</v>
          </cell>
          <cell r="F3" t="str">
            <v>埼玉県草加市谷塚 734-1-11-102</v>
          </cell>
          <cell r="G3" t="str">
            <v>0489-22-7659</v>
          </cell>
          <cell r="H3" t="str">
            <v>029-649-2253</v>
          </cell>
          <cell r="I3" t="str">
            <v> </v>
          </cell>
          <cell r="J3">
            <v>19459</v>
          </cell>
          <cell r="K3">
            <v>57</v>
          </cell>
        </row>
        <row r="4">
          <cell r="C4" t="str">
            <v>川久保秋子</v>
          </cell>
          <cell r="D4" t="str">
            <v>ｶﾜｸﾎﾞｱｷｺ</v>
          </cell>
          <cell r="E4" t="str">
            <v>A</v>
          </cell>
          <cell r="F4" t="str">
            <v>杉並区梅里 1-5-21</v>
          </cell>
          <cell r="G4" t="str">
            <v>03-5938-7570</v>
          </cell>
          <cell r="H4" t="str">
            <v>03-3332-2959</v>
          </cell>
          <cell r="I4" t="str">
            <v> </v>
          </cell>
          <cell r="J4">
            <v>20345</v>
          </cell>
          <cell r="K4">
            <v>55</v>
          </cell>
        </row>
        <row r="5">
          <cell r="C5" t="str">
            <v>鈴木文子</v>
          </cell>
          <cell r="D5" t="str">
            <v>ｽｽﾞｷﾌﾐｺ</v>
          </cell>
          <cell r="E5" t="str">
            <v>A</v>
          </cell>
          <cell r="F5" t="str">
            <v>杉並区桃井 1-4-10</v>
          </cell>
          <cell r="G5" t="str">
            <v>03-3390-8987</v>
          </cell>
          <cell r="H5" t="str">
            <v>03-3390-8987</v>
          </cell>
          <cell r="I5" t="str">
            <v> </v>
          </cell>
          <cell r="J5">
            <v>13435</v>
          </cell>
          <cell r="K5">
            <v>74</v>
          </cell>
        </row>
        <row r="6">
          <cell r="C6" t="str">
            <v>大塚弘子</v>
          </cell>
          <cell r="D6" t="str">
            <v>ｵｵﾂｶﾋﾛｺ</v>
          </cell>
          <cell r="E6" t="str">
            <v>B</v>
          </cell>
          <cell r="F6" t="str">
            <v>日野市万願寺 215-1</v>
          </cell>
          <cell r="G6" t="str">
            <v>042-587-1695</v>
          </cell>
          <cell r="H6" t="str">
            <v>042-587-1695</v>
          </cell>
          <cell r="I6" t="str">
            <v> </v>
          </cell>
          <cell r="J6">
            <v>19260</v>
          </cell>
          <cell r="K6">
            <v>58</v>
          </cell>
        </row>
        <row r="7">
          <cell r="C7" t="str">
            <v>栗原英一</v>
          </cell>
          <cell r="D7" t="str">
            <v>ｸﾘﾊﾗｴｲｲﾁ</v>
          </cell>
          <cell r="E7" t="str">
            <v>O</v>
          </cell>
          <cell r="F7" t="str">
            <v>足立区竹の塚 2-16-9</v>
          </cell>
          <cell r="G7" t="str">
            <v>03-3884-5569</v>
          </cell>
          <cell r="H7" t="str">
            <v>03-3884-5569</v>
          </cell>
          <cell r="I7" t="str">
            <v> </v>
          </cell>
          <cell r="J7">
            <v>17993</v>
          </cell>
          <cell r="K7">
            <v>61</v>
          </cell>
        </row>
        <row r="8">
          <cell r="C8" t="str">
            <v>二村道子</v>
          </cell>
          <cell r="D8" t="str">
            <v>ﾌﾀﾑﾗミﾁｺ</v>
          </cell>
          <cell r="E8" t="str">
            <v>B</v>
          </cell>
          <cell r="F8" t="str">
            <v>文京区小日向 4-3-1</v>
          </cell>
          <cell r="G8" t="str">
            <v>03-3947-2369</v>
          </cell>
          <cell r="H8" t="str">
            <v>03-3947-2369</v>
          </cell>
          <cell r="I8" t="str">
            <v> </v>
          </cell>
          <cell r="J8">
            <v>11737</v>
          </cell>
          <cell r="K8">
            <v>79</v>
          </cell>
        </row>
        <row r="9">
          <cell r="C9" t="str">
            <v>桜井元三</v>
          </cell>
          <cell r="D9" t="str">
            <v>ｻｸﾗｲｹﾞﾝｿﾞｳ</v>
          </cell>
          <cell r="E9" t="str">
            <v>B</v>
          </cell>
          <cell r="F9" t="str">
            <v>町田市本町田 3454-30</v>
          </cell>
          <cell r="G9" t="str">
            <v>042-724-9891</v>
          </cell>
          <cell r="H9" t="str">
            <v>042-724-9891</v>
          </cell>
          <cell r="I9" t="str">
            <v> </v>
          </cell>
          <cell r="J9">
            <v>10682</v>
          </cell>
          <cell r="K9">
            <v>82</v>
          </cell>
        </row>
        <row r="10">
          <cell r="C10" t="str">
            <v>関口秩恵子</v>
          </cell>
          <cell r="D10" t="str">
            <v>ｾｷｸﾞﾁｴｺ</v>
          </cell>
          <cell r="E10" t="str">
            <v>B</v>
          </cell>
          <cell r="F10" t="str">
            <v>さいたま市北区宮原町 3-376-1-1206</v>
          </cell>
          <cell r="G10" t="str">
            <v>048-668-1944</v>
          </cell>
          <cell r="H10" t="str">
            <v>048-668-1944</v>
          </cell>
          <cell r="I10" t="str">
            <v> </v>
          </cell>
          <cell r="J10">
            <v>20233</v>
          </cell>
          <cell r="K10">
            <v>55</v>
          </cell>
        </row>
        <row r="11">
          <cell r="C11" t="str">
            <v>吉原雅子</v>
          </cell>
          <cell r="D11" t="str">
            <v>ﾖｼﾜﾗﾏｻｺ</v>
          </cell>
          <cell r="E11" t="str">
            <v>O</v>
          </cell>
          <cell r="F11" t="str">
            <v>杉並区成田東 1-19-16</v>
          </cell>
          <cell r="G11" t="str">
            <v>03-3317-0302</v>
          </cell>
          <cell r="H11" t="str">
            <v>03-3317-0302</v>
          </cell>
          <cell r="I11" t="str">
            <v> </v>
          </cell>
          <cell r="J11">
            <v>14482</v>
          </cell>
          <cell r="K11">
            <v>71</v>
          </cell>
        </row>
        <row r="12">
          <cell r="C12" t="str">
            <v>三浦卓也</v>
          </cell>
          <cell r="D12" t="str">
            <v>ﾐｳﾗﾀｸﾔ</v>
          </cell>
          <cell r="E12" t="str">
            <v>B</v>
          </cell>
          <cell r="F12" t="str">
            <v>杉並区今川 3-7-7</v>
          </cell>
          <cell r="G12" t="str">
            <v>03-5310-5720</v>
          </cell>
          <cell r="H12" t="str">
            <v>03-5310-5720</v>
          </cell>
          <cell r="I12" t="str">
            <v>03-3399-8953</v>
          </cell>
          <cell r="J12">
            <v>21613</v>
          </cell>
          <cell r="K12">
            <v>52</v>
          </cell>
        </row>
        <row r="13">
          <cell r="C13" t="str">
            <v>斉藤道子</v>
          </cell>
          <cell r="D13" t="str">
            <v>ｻｲﾄｳﾐﾁｺ</v>
          </cell>
          <cell r="E13" t="str">
            <v>O</v>
          </cell>
          <cell r="F13" t="str">
            <v>多摩市愛宕 4-41-1-502</v>
          </cell>
          <cell r="G13" t="str">
            <v>042-356-2755</v>
          </cell>
          <cell r="H13" t="str">
            <v>0256-88-7676</v>
          </cell>
          <cell r="I13" t="str">
            <v> </v>
          </cell>
          <cell r="J13">
            <v>17266</v>
          </cell>
          <cell r="K13">
            <v>63</v>
          </cell>
        </row>
        <row r="14">
          <cell r="C14" t="str">
            <v>尾崎由美子</v>
          </cell>
          <cell r="D14" t="str">
            <v>ｵｻﾞｷﾕﾐｺ</v>
          </cell>
          <cell r="E14" t="str">
            <v>A</v>
          </cell>
          <cell r="F14" t="str">
            <v>杉並区久我山 3-3-14 ｺｰﾎﾟ内田202</v>
          </cell>
          <cell r="G14" t="str">
            <v>03-3333-3782</v>
          </cell>
          <cell r="H14" t="str">
            <v>0265-72-9691</v>
          </cell>
          <cell r="I14" t="str">
            <v>03-3399-2621</v>
          </cell>
          <cell r="J14">
            <v>19380</v>
          </cell>
          <cell r="K14">
            <v>58</v>
          </cell>
        </row>
        <row r="15">
          <cell r="C15" t="str">
            <v>秋葉千代子</v>
          </cell>
          <cell r="D15" t="str">
            <v>ｱｷﾊﾞﾁﾖｺ</v>
          </cell>
          <cell r="E15" t="str">
            <v>AB</v>
          </cell>
          <cell r="F15" t="str">
            <v>埼玉県草加市谷塚 734-1-11-102</v>
          </cell>
          <cell r="G15" t="str">
            <v>048-922-7659</v>
          </cell>
          <cell r="H15" t="str">
            <v>048-922-7659</v>
          </cell>
          <cell r="I15" t="str">
            <v> </v>
          </cell>
          <cell r="J15">
            <v>22701</v>
          </cell>
          <cell r="K15">
            <v>49</v>
          </cell>
        </row>
        <row r="16">
          <cell r="C16" t="str">
            <v>大崎宏子</v>
          </cell>
          <cell r="D16" t="str">
            <v>ｵｵｻｷﾋﾛｺ</v>
          </cell>
          <cell r="E16" t="str">
            <v>A</v>
          </cell>
          <cell r="F16" t="str">
            <v>杉並区高井戸西1-21-1浴風会 松風園3115</v>
          </cell>
          <cell r="G16" t="str">
            <v>03-3311-2431</v>
          </cell>
          <cell r="H16" t="str">
            <v>090-2207-7686</v>
          </cell>
          <cell r="I16" t="str">
            <v> </v>
          </cell>
          <cell r="J16">
            <v>13235</v>
          </cell>
          <cell r="K16">
            <v>75</v>
          </cell>
        </row>
        <row r="17">
          <cell r="C17" t="str">
            <v>神余育子</v>
          </cell>
          <cell r="D17" t="str">
            <v>ｶﾅﾏﾙｲｸｺ</v>
          </cell>
          <cell r="E17" t="str">
            <v>O</v>
          </cell>
          <cell r="F17" t="str">
            <v>杉並区成田西1-11-9</v>
          </cell>
          <cell r="G17" t="str">
            <v>03-6796-9721</v>
          </cell>
          <cell r="H17" t="str">
            <v>0422-51-0434</v>
          </cell>
          <cell r="I17" t="str">
            <v> </v>
          </cell>
          <cell r="J17">
            <v>16215</v>
          </cell>
          <cell r="K17">
            <v>66</v>
          </cell>
        </row>
        <row r="18">
          <cell r="C18" t="str">
            <v>安田秀樹</v>
          </cell>
          <cell r="D18" t="str">
            <v>ﾔｽﾀﾞﾋﾃﾞｷ</v>
          </cell>
          <cell r="E18" t="str">
            <v>A</v>
          </cell>
          <cell r="F18" t="str">
            <v>江戸川区江戸川 1-9</v>
          </cell>
          <cell r="G18" t="str">
            <v>03-3678-5580</v>
          </cell>
          <cell r="H18" t="str">
            <v>03-3678-5580</v>
          </cell>
          <cell r="I18" t="str">
            <v> </v>
          </cell>
          <cell r="J18">
            <v>18726</v>
          </cell>
          <cell r="K18">
            <v>59</v>
          </cell>
        </row>
        <row r="19">
          <cell r="C19" t="str">
            <v>加藤京子</v>
          </cell>
          <cell r="D19" t="str">
            <v>ｶﾄｳｷｮｳｺ</v>
          </cell>
          <cell r="E19" t="str">
            <v>A</v>
          </cell>
          <cell r="F19" t="str">
            <v>杉並区松ノ木 1-6-7</v>
          </cell>
          <cell r="G19" t="str">
            <v>03-3317-0235</v>
          </cell>
          <cell r="H19" t="str">
            <v>03-3317-0235</v>
          </cell>
          <cell r="I19" t="str">
            <v> </v>
          </cell>
          <cell r="J19">
            <v>17581</v>
          </cell>
          <cell r="K19">
            <v>63</v>
          </cell>
        </row>
        <row r="20">
          <cell r="C20" t="str">
            <v>石原裕一郎</v>
          </cell>
          <cell r="D20" t="str">
            <v>ｲｼﾊﾗﾕｳｲﾁﾛｳ</v>
          </cell>
          <cell r="E20" t="str">
            <v>A</v>
          </cell>
          <cell r="F20" t="str">
            <v>杉並区成田東 3-7-11</v>
          </cell>
          <cell r="G20" t="str">
            <v>03-3311-4051</v>
          </cell>
          <cell r="H20" t="str">
            <v>03-3311-4051</v>
          </cell>
          <cell r="I20" t="str">
            <v> </v>
          </cell>
          <cell r="J20">
            <v>22896</v>
          </cell>
          <cell r="K20">
            <v>48</v>
          </cell>
        </row>
        <row r="21">
          <cell r="C21" t="str">
            <v>岩澤佐智子</v>
          </cell>
          <cell r="D21" t="str">
            <v>ｲﾜｻﾜｻﾁｺ</v>
          </cell>
          <cell r="E21" t="str">
            <v>B</v>
          </cell>
          <cell r="F21" t="str">
            <v>世田谷区三宿 1-5-6</v>
          </cell>
          <cell r="G21" t="str">
            <v>03-3412-0206</v>
          </cell>
          <cell r="H21" t="str">
            <v>03-3412-0206</v>
          </cell>
          <cell r="I21" t="str">
            <v> </v>
          </cell>
          <cell r="J21">
            <v>15569</v>
          </cell>
          <cell r="K21">
            <v>68</v>
          </cell>
        </row>
        <row r="22">
          <cell r="C22" t="str">
            <v>平山芳子</v>
          </cell>
          <cell r="D22" t="str">
            <v>ﾋﾗﾔﾏﾖｼｺ</v>
          </cell>
          <cell r="E22" t="str">
            <v>B</v>
          </cell>
          <cell r="F22" t="str">
            <v>杉並区天沼 3-36-14</v>
          </cell>
          <cell r="G22" t="str">
            <v>03-5932-1326</v>
          </cell>
          <cell r="H22" t="str">
            <v>03-3931-7091</v>
          </cell>
          <cell r="I22" t="str">
            <v> </v>
          </cell>
          <cell r="J22">
            <v>14118</v>
          </cell>
          <cell r="K22">
            <v>72</v>
          </cell>
        </row>
        <row r="23">
          <cell r="C23" t="str">
            <v>尾崎美佐子</v>
          </cell>
          <cell r="D23" t="str">
            <v>ｵｻﾞｷﾐｻｺ</v>
          </cell>
          <cell r="E23" t="str">
            <v>O</v>
          </cell>
          <cell r="F23" t="str">
            <v>杉並区上井草 4-27-9</v>
          </cell>
          <cell r="G23" t="str">
            <v>03-5382-8327</v>
          </cell>
          <cell r="H23" t="str">
            <v>03-5382-8327</v>
          </cell>
          <cell r="I23" t="str">
            <v> </v>
          </cell>
          <cell r="J23">
            <v>16144</v>
          </cell>
          <cell r="K23">
            <v>67</v>
          </cell>
        </row>
        <row r="24">
          <cell r="C24" t="str">
            <v>山崎フミ子</v>
          </cell>
          <cell r="D24" t="str">
            <v>ﾔﾏｻﾞｷﾌﾐｺ</v>
          </cell>
          <cell r="E24" t="str">
            <v>AB</v>
          </cell>
          <cell r="F24" t="str">
            <v>杉並区和田 3-4-9</v>
          </cell>
          <cell r="G24" t="str">
            <v>03-3315-8850</v>
          </cell>
          <cell r="H24" t="str">
            <v>03-3315-8850</v>
          </cell>
          <cell r="I24" t="str">
            <v> </v>
          </cell>
          <cell r="J24">
            <v>17594</v>
          </cell>
          <cell r="K24">
            <v>63</v>
          </cell>
        </row>
        <row r="25">
          <cell r="C25" t="str">
            <v>三條節子</v>
          </cell>
          <cell r="D25" t="str">
            <v>ｻﾝｼﾞｮｳｾﾂｺ</v>
          </cell>
          <cell r="E25" t="str">
            <v>A</v>
          </cell>
          <cell r="F25" t="str">
            <v>神奈川県厚木市愛甲 268-2</v>
          </cell>
          <cell r="G25" t="str">
            <v>046-247-8214</v>
          </cell>
          <cell r="H25" t="str">
            <v>046-247-8214</v>
          </cell>
          <cell r="I25" t="str">
            <v> </v>
          </cell>
          <cell r="J25">
            <v>13523</v>
          </cell>
          <cell r="K25">
            <v>74</v>
          </cell>
        </row>
        <row r="26">
          <cell r="C26" t="str">
            <v>奥川いずみ</v>
          </cell>
          <cell r="D26" t="str">
            <v>ｵｸｶﾜｲｽﾞﾐ</v>
          </cell>
          <cell r="E26" t="str">
            <v>A</v>
          </cell>
          <cell r="F26" t="str">
            <v>杉並区本天沼 2-5-1</v>
          </cell>
          <cell r="G26" t="str">
            <v>03-3399-2186</v>
          </cell>
          <cell r="H26" t="str">
            <v>03-3399-2186</v>
          </cell>
          <cell r="I26" t="str">
            <v> </v>
          </cell>
          <cell r="J26">
            <v>21165</v>
          </cell>
          <cell r="K26">
            <v>53</v>
          </cell>
        </row>
        <row r="27">
          <cell r="C27" t="str">
            <v>中島俊彦</v>
          </cell>
          <cell r="D27" t="str">
            <v>ﾅｶｼﾞﾏﾄｼﾋｺ</v>
          </cell>
          <cell r="E27" t="str">
            <v>O</v>
          </cell>
          <cell r="F27" t="str">
            <v>杉並区阿佐ヶ谷北 4-2-19</v>
          </cell>
          <cell r="G27" t="str">
            <v>03-3339-2247</v>
          </cell>
          <cell r="H27" t="str">
            <v>090-5996-4696</v>
          </cell>
          <cell r="I27" t="str">
            <v> </v>
          </cell>
          <cell r="J27">
            <v>15166</v>
          </cell>
          <cell r="K27">
            <v>69</v>
          </cell>
        </row>
        <row r="28">
          <cell r="C28" t="str">
            <v>中島悌子</v>
          </cell>
          <cell r="D28" t="str">
            <v>ﾅｶｼﾞﾏﾃｲｺ</v>
          </cell>
          <cell r="E28" t="str">
            <v>AB(-)</v>
          </cell>
          <cell r="F28" t="str">
            <v>杉並区阿佐ヶ谷北 4-2-19</v>
          </cell>
          <cell r="G28" t="str">
            <v>03-3339-2247</v>
          </cell>
          <cell r="H28" t="str">
            <v>046-524-0231</v>
          </cell>
          <cell r="I28" t="str">
            <v> </v>
          </cell>
          <cell r="J28">
            <v>15377</v>
          </cell>
          <cell r="K28">
            <v>69</v>
          </cell>
        </row>
        <row r="29">
          <cell r="C29" t="str">
            <v>佐藤幸子</v>
          </cell>
          <cell r="D29" t="str">
            <v>ｻﾄｳｻﾁｺ</v>
          </cell>
          <cell r="E29" t="str">
            <v>O</v>
          </cell>
          <cell r="F29" t="str">
            <v>練馬区大泉町 1-26-12</v>
          </cell>
          <cell r="G29" t="str">
            <v>03-5936-5020</v>
          </cell>
          <cell r="H29" t="str">
            <v>090-8597-7856</v>
          </cell>
          <cell r="I29" t="str">
            <v> </v>
          </cell>
          <cell r="J29">
            <v>17607</v>
          </cell>
          <cell r="K29">
            <v>63</v>
          </cell>
        </row>
        <row r="30">
          <cell r="C30" t="str">
            <v>千崎政美</v>
          </cell>
          <cell r="D30" t="str">
            <v>ｾﾝｻﾞｷﾏｻﾐ</v>
          </cell>
          <cell r="E30" t="str">
            <v>AB</v>
          </cell>
          <cell r="F30" t="str">
            <v>稲城市大丸 536-5  A-510</v>
          </cell>
          <cell r="G30" t="str">
            <v>042-378-7161</v>
          </cell>
          <cell r="H30" t="str">
            <v>042-378-7161</v>
          </cell>
          <cell r="I30" t="str">
            <v> </v>
          </cell>
          <cell r="J30">
            <v>12929</v>
          </cell>
          <cell r="K30">
            <v>75</v>
          </cell>
        </row>
        <row r="31">
          <cell r="C31" t="str">
            <v>手塚保子</v>
          </cell>
          <cell r="D31" t="str">
            <v>ﾃﾂﾞｶﾔｽｺ</v>
          </cell>
          <cell r="E31" t="str">
            <v>B</v>
          </cell>
          <cell r="F31" t="str">
            <v>群馬県前橋市六供町 1358-1</v>
          </cell>
          <cell r="G31" t="str">
            <v>027-243-5385</v>
          </cell>
          <cell r="H31" t="str">
            <v>027-243-5385</v>
          </cell>
          <cell r="I31" t="str">
            <v> </v>
          </cell>
          <cell r="J31">
            <v>16589</v>
          </cell>
          <cell r="K31">
            <v>65</v>
          </cell>
        </row>
        <row r="32">
          <cell r="C32" t="str">
            <v>永野正臣</v>
          </cell>
          <cell r="D32" t="str">
            <v>ﾅｶﾞﾉﾏｻｵﾐ</v>
          </cell>
          <cell r="E32" t="str">
            <v>B</v>
          </cell>
          <cell r="F32" t="str">
            <v>杉並区成田東 1-35-20</v>
          </cell>
          <cell r="G32" t="str">
            <v>03-3315-5450</v>
          </cell>
          <cell r="H32" t="str">
            <v>03-3315-5450</v>
          </cell>
          <cell r="I32" t="str">
            <v> </v>
          </cell>
          <cell r="J32">
            <v>17537</v>
          </cell>
          <cell r="K32">
            <v>63</v>
          </cell>
        </row>
        <row r="33">
          <cell r="C33" t="str">
            <v>岡田恵美子</v>
          </cell>
          <cell r="D33" t="str">
            <v>ｵｶﾀﾞｴﾐｺ</v>
          </cell>
          <cell r="E33" t="str">
            <v>A</v>
          </cell>
          <cell r="F33" t="str">
            <v>杉並区宮前 3-8-5</v>
          </cell>
          <cell r="G33" t="str">
            <v>03-3331-6403</v>
          </cell>
          <cell r="H33" t="str">
            <v>03-3331-6403</v>
          </cell>
          <cell r="I33" t="str">
            <v> </v>
          </cell>
          <cell r="J33">
            <v>17472</v>
          </cell>
          <cell r="K33">
            <v>63</v>
          </cell>
        </row>
        <row r="34">
          <cell r="C34" t="str">
            <v>稲村和也</v>
          </cell>
          <cell r="D34" t="str">
            <v>ｲﾅﾑﾗｶｽﾞﾔ</v>
          </cell>
          <cell r="E34" t="str">
            <v>B</v>
          </cell>
          <cell r="F34" t="str">
            <v>武蔵野市中町 3-10-10-403</v>
          </cell>
          <cell r="G34" t="str">
            <v>042-251-8992</v>
          </cell>
          <cell r="H34" t="str">
            <v>042-251-8992</v>
          </cell>
          <cell r="I34" t="str">
            <v> </v>
          </cell>
          <cell r="J34">
            <v>21723</v>
          </cell>
          <cell r="K34">
            <v>51</v>
          </cell>
        </row>
        <row r="35">
          <cell r="C35" t="str">
            <v>佐藤勇一</v>
          </cell>
          <cell r="D35" t="str">
            <v>ｻﾄｳﾕｳｲﾁ</v>
          </cell>
          <cell r="E35" t="str">
            <v>B</v>
          </cell>
          <cell r="F35" t="str">
            <v>新宿区西早稲田 3-16-28</v>
          </cell>
          <cell r="G35" t="str">
            <v>03-3202-4955</v>
          </cell>
          <cell r="H35" t="str">
            <v>03-3202-4955</v>
          </cell>
          <cell r="I35" t="str">
            <v> </v>
          </cell>
          <cell r="J35">
            <v>20141</v>
          </cell>
          <cell r="K35">
            <v>56</v>
          </cell>
        </row>
        <row r="36">
          <cell r="C36" t="str">
            <v>玉村和己</v>
          </cell>
          <cell r="D36" t="str">
            <v>ﾀﾏﾑﾗｶｽﾞﾐ</v>
          </cell>
          <cell r="E36" t="str">
            <v>O</v>
          </cell>
          <cell r="F36" t="str">
            <v>杉並区堀之内 1-12-6</v>
          </cell>
          <cell r="G36" t="str">
            <v>03-3313-0395</v>
          </cell>
          <cell r="H36" t="str">
            <v>03-3313-0395</v>
          </cell>
          <cell r="I36" t="str">
            <v> </v>
          </cell>
          <cell r="J36">
            <v>17172</v>
          </cell>
          <cell r="K36">
            <v>64</v>
          </cell>
        </row>
        <row r="37">
          <cell r="C37" t="str">
            <v>長谷川武夫</v>
          </cell>
          <cell r="D37" t="str">
            <v>ﾊｾｶﾞﾜﾀｹｵ</v>
          </cell>
          <cell r="E37" t="str">
            <v>O</v>
          </cell>
          <cell r="F37" t="str">
            <v>杉並区阿佐ヶ谷北 2-23-9</v>
          </cell>
          <cell r="G37" t="str">
            <v>03-3338-7489</v>
          </cell>
          <cell r="H37" t="str">
            <v>03-3338-7489</v>
          </cell>
          <cell r="I37" t="str">
            <v> </v>
          </cell>
          <cell r="J37">
            <v>16321</v>
          </cell>
          <cell r="K37">
            <v>66</v>
          </cell>
        </row>
        <row r="38">
          <cell r="C38" t="str">
            <v>野口つや子</v>
          </cell>
          <cell r="D38" t="str">
            <v>ﾉｸﾞﾁﾂﾔｺ</v>
          </cell>
          <cell r="E38" t="str">
            <v>O</v>
          </cell>
          <cell r="F38" t="str">
            <v>杉並区宮前 3-33-19</v>
          </cell>
          <cell r="G38" t="str">
            <v>03-5930-1863</v>
          </cell>
          <cell r="H38" t="str">
            <v>03-5930-1863</v>
          </cell>
          <cell r="I38" t="str">
            <v> </v>
          </cell>
          <cell r="J38">
            <v>17990</v>
          </cell>
          <cell r="K38">
            <v>62</v>
          </cell>
        </row>
        <row r="39">
          <cell r="C39" t="str">
            <v>森岡英司</v>
          </cell>
          <cell r="D39" t="str">
            <v>ﾓﾘｵｶｴｲｼﾞ</v>
          </cell>
          <cell r="E39" t="str">
            <v>A(-)</v>
          </cell>
          <cell r="F39" t="str">
            <v>杉並区松庵 1-9-7</v>
          </cell>
          <cell r="G39" t="str">
            <v>03-3331-9455</v>
          </cell>
          <cell r="H39" t="str">
            <v>03-3331-9455</v>
          </cell>
          <cell r="I39" t="str">
            <v> </v>
          </cell>
          <cell r="J39">
            <v>17833</v>
          </cell>
          <cell r="K39">
            <v>62</v>
          </cell>
        </row>
        <row r="40">
          <cell r="C40" t="str">
            <v>田中早苗</v>
          </cell>
          <cell r="D40" t="str">
            <v>ﾀﾅｶｻﾅｴ</v>
          </cell>
          <cell r="E40" t="str">
            <v>A</v>
          </cell>
          <cell r="F40" t="str">
            <v>杉並区西荻南1-16-5</v>
          </cell>
          <cell r="G40" t="str">
            <v>03-6765-1955</v>
          </cell>
          <cell r="H40" t="str">
            <v>03-6765-1955</v>
          </cell>
          <cell r="I40" t="str">
            <v> </v>
          </cell>
          <cell r="J40">
            <v>18655</v>
          </cell>
          <cell r="K40">
            <v>60</v>
          </cell>
        </row>
        <row r="41">
          <cell r="C41" t="str">
            <v>武井共子</v>
          </cell>
          <cell r="D41" t="str">
            <v>ﾀｹｲｷｮｳｺ</v>
          </cell>
          <cell r="E41" t="str">
            <v>O</v>
          </cell>
          <cell r="F41" t="str">
            <v>杉並区松庵 1-2-25</v>
          </cell>
          <cell r="G41" t="str">
            <v>03-3332-3644</v>
          </cell>
          <cell r="H41" t="str">
            <v>03-3332-3644</v>
          </cell>
          <cell r="I41" t="str">
            <v> </v>
          </cell>
          <cell r="J41">
            <v>20241</v>
          </cell>
          <cell r="K41">
            <v>55</v>
          </cell>
        </row>
        <row r="42">
          <cell r="C42" t="str">
            <v>植田員弘</v>
          </cell>
          <cell r="D42" t="str">
            <v>ｳｴﾀﾞｶｽﾞﾋﾛ</v>
          </cell>
          <cell r="E42" t="str">
            <v>A</v>
          </cell>
          <cell r="F42" t="str">
            <v>杉並区善福寺 4-28-10</v>
          </cell>
          <cell r="G42" t="str">
            <v>03-3395-7893</v>
          </cell>
          <cell r="H42" t="str">
            <v>03-3395-7893</v>
          </cell>
          <cell r="I42" t="str">
            <v> </v>
          </cell>
          <cell r="J42">
            <v>17507</v>
          </cell>
          <cell r="K42">
            <v>63</v>
          </cell>
        </row>
        <row r="43">
          <cell r="C43" t="str">
            <v>波治郁代</v>
          </cell>
          <cell r="D43" t="str">
            <v>ﾊｼﾞｲｸﾖ</v>
          </cell>
          <cell r="E43" t="str">
            <v>A</v>
          </cell>
          <cell r="F43" t="str">
            <v>杉並区阿佐ヶ谷南 3-41-21</v>
          </cell>
          <cell r="G43" t="str">
            <v>03-3220-0767</v>
          </cell>
          <cell r="H43" t="str">
            <v>03-3391-6780</v>
          </cell>
          <cell r="I43" t="str">
            <v> </v>
          </cell>
          <cell r="J43">
            <v>16872</v>
          </cell>
          <cell r="K43">
            <v>65</v>
          </cell>
        </row>
        <row r="44">
          <cell r="C44" t="str">
            <v>野田昭子</v>
          </cell>
          <cell r="D44" t="str">
            <v>ﾉﾀﾞｱｷｺ</v>
          </cell>
          <cell r="E44" t="str">
            <v>A</v>
          </cell>
          <cell r="F44" t="str">
            <v>中野区東中野 3-2-13</v>
          </cell>
          <cell r="G44" t="str">
            <v>03-3362-8050</v>
          </cell>
          <cell r="H44" t="str">
            <v>03-3362-8050</v>
          </cell>
          <cell r="I44" t="str">
            <v> </v>
          </cell>
          <cell r="J44">
            <v>20239</v>
          </cell>
          <cell r="K44">
            <v>55</v>
          </cell>
        </row>
        <row r="45">
          <cell r="C45" t="str">
            <v>井上智子</v>
          </cell>
          <cell r="D45" t="str">
            <v>ｲﾉｳｴﾄﾓｺ</v>
          </cell>
          <cell r="E45" t="str">
            <v>AB</v>
          </cell>
          <cell r="F45" t="str">
            <v>杉並区下井草 2-1-22</v>
          </cell>
          <cell r="G45" t="str">
            <v>03-3397-2119</v>
          </cell>
          <cell r="H45" t="str">
            <v>03-3397-2119</v>
          </cell>
          <cell r="I45" t="str">
            <v> </v>
          </cell>
          <cell r="J45">
            <v>18891</v>
          </cell>
          <cell r="K45">
            <v>59</v>
          </cell>
        </row>
        <row r="46">
          <cell r="C46" t="str">
            <v>入住章雄</v>
          </cell>
          <cell r="D46" t="str">
            <v>ｲﾘｽﾐﾌﾐｵ</v>
          </cell>
          <cell r="E46" t="str">
            <v>Ａ</v>
          </cell>
          <cell r="F46" t="str">
            <v>東京都杉並区成田西4-6-30</v>
          </cell>
          <cell r="G46" t="str">
            <v>03-3398-0269</v>
          </cell>
          <cell r="H46" t="str">
            <v>03-3398-0269</v>
          </cell>
          <cell r="J46">
            <v>16229</v>
          </cell>
          <cell r="K46">
            <v>66</v>
          </cell>
        </row>
        <row r="47">
          <cell r="C47" t="str">
            <v>佐藤昌之</v>
          </cell>
          <cell r="D47" t="str">
            <v>ｻﾄｳﾏｻﾕｷ</v>
          </cell>
          <cell r="E47" t="str">
            <v>Ａ</v>
          </cell>
          <cell r="F47" t="str">
            <v>埼玉県比企郡滑川町月の輪2-5-12</v>
          </cell>
          <cell r="G47" t="str">
            <v>0493-61-2381</v>
          </cell>
          <cell r="H47" t="str">
            <v>090-2438-5278</v>
          </cell>
          <cell r="I47" t="str">
            <v> </v>
          </cell>
          <cell r="J47">
            <v>20961</v>
          </cell>
          <cell r="K47">
            <v>53</v>
          </cell>
        </row>
        <row r="48">
          <cell r="C48" t="str">
            <v>濱口昌顕</v>
          </cell>
          <cell r="D48" t="str">
            <v>ﾊﾏｸﾞﾁﾏｻｱｷ</v>
          </cell>
          <cell r="E48" t="str">
            <v>B</v>
          </cell>
          <cell r="F48" t="str">
            <v>杉並区南荻窪1-39-11-304</v>
          </cell>
          <cell r="G48" t="str">
            <v>03-6762-6515</v>
          </cell>
          <cell r="H48" t="str">
            <v>090-8593-0499</v>
          </cell>
          <cell r="J48">
            <v>16289</v>
          </cell>
          <cell r="K48">
            <v>66</v>
          </cell>
        </row>
        <row r="49">
          <cell r="C49" t="str">
            <v>佐藤敬子</v>
          </cell>
          <cell r="D49" t="str">
            <v>ｻﾄｳｹｲｺ</v>
          </cell>
          <cell r="E49" t="str">
            <v>O</v>
          </cell>
          <cell r="F49" t="str">
            <v>埼玉県比企郡滑川町月の輪2-5-12</v>
          </cell>
          <cell r="G49" t="str">
            <v>0493-61-2381</v>
          </cell>
          <cell r="H49" t="str">
            <v>090-2438-5278</v>
          </cell>
          <cell r="J49">
            <v>21754</v>
          </cell>
          <cell r="K49">
            <v>51</v>
          </cell>
        </row>
        <row r="50">
          <cell r="C50" t="str">
            <v>黒住雄三</v>
          </cell>
          <cell r="D50" t="str">
            <v>ｸﾛｽﾞﾐﾕｳｿﾞｳ</v>
          </cell>
          <cell r="E50" t="str">
            <v>A</v>
          </cell>
          <cell r="F50" t="str">
            <v>杉並区清水 2-6-14-307</v>
          </cell>
          <cell r="G50" t="str">
            <v>03-3396-4666</v>
          </cell>
          <cell r="H50" t="str">
            <v>03-3396-4666</v>
          </cell>
          <cell r="J50">
            <v>14656</v>
          </cell>
          <cell r="K50">
            <v>71</v>
          </cell>
        </row>
        <row r="51">
          <cell r="C51" t="str">
            <v>愛場良雄</v>
          </cell>
          <cell r="D51" t="str">
            <v>ｱｲﾊﾞﾖｼｵ</v>
          </cell>
          <cell r="E51" t="str">
            <v>A</v>
          </cell>
          <cell r="F51" t="str">
            <v>杉並区下井草 5-21-5</v>
          </cell>
          <cell r="G51" t="str">
            <v>03-6765-7234</v>
          </cell>
          <cell r="H51" t="str">
            <v>03-6765-7234</v>
          </cell>
          <cell r="J51">
            <v>18768</v>
          </cell>
          <cell r="K51">
            <v>59</v>
          </cell>
        </row>
        <row r="52">
          <cell r="C52" t="str">
            <v>大野隆司</v>
          </cell>
          <cell r="D52" t="str">
            <v>ｵｵﾉﾘｭｳｼﾞ</v>
          </cell>
          <cell r="E52" t="str">
            <v>B</v>
          </cell>
          <cell r="F52" t="str">
            <v>府中市浅間町 4-26-30</v>
          </cell>
          <cell r="G52" t="str">
            <v>042-365-0708</v>
          </cell>
          <cell r="H52" t="str">
            <v>042-365-0708</v>
          </cell>
          <cell r="J52">
            <v>17495</v>
          </cell>
          <cell r="K52">
            <v>63</v>
          </cell>
        </row>
        <row r="53">
          <cell r="C53" t="str">
            <v>大代敬子</v>
          </cell>
          <cell r="D53" t="str">
            <v>ｵｵｼﾛｹｲｺ</v>
          </cell>
          <cell r="E53" t="str">
            <v>O</v>
          </cell>
          <cell r="F53" t="str">
            <v>杉並区本天沼 1-23-11</v>
          </cell>
          <cell r="G53" t="str">
            <v>03-3395-6208</v>
          </cell>
          <cell r="H53" t="str">
            <v>03-3395-6208</v>
          </cell>
          <cell r="J53">
            <v>17461</v>
          </cell>
          <cell r="K53">
            <v>63</v>
          </cell>
        </row>
        <row r="54">
          <cell r="C54" t="str">
            <v>西澤茂樹</v>
          </cell>
          <cell r="D54" t="str">
            <v>ﾆｼｻﾞﾜｼｹﾞｷ</v>
          </cell>
          <cell r="E54" t="str">
            <v>O</v>
          </cell>
          <cell r="F54" t="str">
            <v>川越市伊勢原町3‐1‐137</v>
          </cell>
          <cell r="G54" t="str">
            <v>090-1559-7308</v>
          </cell>
          <cell r="H54" t="str">
            <v>03-3940-2141</v>
          </cell>
          <cell r="J54">
            <v>21110</v>
          </cell>
          <cell r="K54">
            <v>53</v>
          </cell>
        </row>
        <row r="55">
          <cell r="C55" t="str">
            <v>戸田　斉</v>
          </cell>
          <cell r="D55" t="str">
            <v>ﾄﾀﾞｻﾄｼ</v>
          </cell>
          <cell r="E55" t="str">
            <v>AB</v>
          </cell>
          <cell r="F55" t="str">
            <v>杉並区高円寺北 4-29-313</v>
          </cell>
          <cell r="G55" t="str">
            <v>03-3330-3743</v>
          </cell>
          <cell r="H55" t="str">
            <v>0196-61-8907</v>
          </cell>
          <cell r="J55">
            <v>18130</v>
          </cell>
          <cell r="K55">
            <v>61</v>
          </cell>
        </row>
        <row r="56">
          <cell r="C56" t="str">
            <v>眞山尚子</v>
          </cell>
          <cell r="D56" t="str">
            <v>ﾏﾔﾏﾅｵｺ</v>
          </cell>
          <cell r="E56" t="str">
            <v>A</v>
          </cell>
          <cell r="F56" t="str">
            <v>千葉県柏市花野井 712-16</v>
          </cell>
          <cell r="G56" t="str">
            <v>04-7132-7453</v>
          </cell>
          <cell r="H56" t="str">
            <v>04-7132-7488</v>
          </cell>
          <cell r="J56">
            <v>17184</v>
          </cell>
          <cell r="K56">
            <v>64</v>
          </cell>
        </row>
        <row r="57">
          <cell r="C57" t="str">
            <v>田村節子</v>
          </cell>
          <cell r="D57" t="str">
            <v>ﾀﾑﾗｾﾂｺ</v>
          </cell>
          <cell r="E57" t="str">
            <v>A</v>
          </cell>
          <cell r="F57" t="str">
            <v>杉並区久我山 5-39-26-305</v>
          </cell>
          <cell r="G57" t="str">
            <v>03-3332-0997</v>
          </cell>
          <cell r="H57" t="str">
            <v>186-0473-72-0068</v>
          </cell>
          <cell r="J57">
            <v>17547</v>
          </cell>
          <cell r="K57">
            <v>63</v>
          </cell>
        </row>
        <row r="58">
          <cell r="C58" t="str">
            <v>山口理子</v>
          </cell>
          <cell r="D58" t="str">
            <v>ﾔﾏｸﾞﾁﾏｻｺ</v>
          </cell>
          <cell r="E58" t="str">
            <v>O</v>
          </cell>
          <cell r="F58" t="str">
            <v>中野区若宮 2-37-15</v>
          </cell>
          <cell r="G58" t="str">
            <v>03-3338-1545</v>
          </cell>
          <cell r="H58" t="str">
            <v>03-3330-6768</v>
          </cell>
          <cell r="J58">
            <v>16448</v>
          </cell>
          <cell r="K58">
            <v>66</v>
          </cell>
        </row>
        <row r="59">
          <cell r="C59" t="str">
            <v>澤地ふゆみ</v>
          </cell>
          <cell r="D59" t="str">
            <v>ｻﾜﾁﾌﾕﾐ</v>
          </cell>
          <cell r="E59" t="str">
            <v>B</v>
          </cell>
          <cell r="F59" t="str">
            <v>生駒市軽井沢町 5-59 B-1</v>
          </cell>
          <cell r="G59" t="str">
            <v>0743-73-9696</v>
          </cell>
          <cell r="H59" t="str">
            <v>03-6909-5835</v>
          </cell>
          <cell r="J59">
            <v>17876</v>
          </cell>
          <cell r="K59">
            <v>62</v>
          </cell>
        </row>
        <row r="60">
          <cell r="C60" t="str">
            <v>古山成江</v>
          </cell>
          <cell r="D60" t="str">
            <v>ﾌﾙﾔﾏﾏｻｴ</v>
          </cell>
          <cell r="E60" t="str">
            <v>A</v>
          </cell>
          <cell r="F60" t="str">
            <v>杉並区松ノ木 3-2-8</v>
          </cell>
          <cell r="G60" t="str">
            <v>03-3313-4982</v>
          </cell>
          <cell r="H60" t="str">
            <v>03-3313-4982</v>
          </cell>
          <cell r="J60">
            <v>17916</v>
          </cell>
          <cell r="K60">
            <v>62</v>
          </cell>
        </row>
        <row r="61">
          <cell r="C61" t="str">
            <v>黒田則子</v>
          </cell>
          <cell r="D61" t="str">
            <v>ｸﾛﾀﾞﾉﾘｺ</v>
          </cell>
          <cell r="E61" t="str">
            <v>A</v>
          </cell>
          <cell r="F61" t="str">
            <v>杉並区高円寺北 4-26-10-208</v>
          </cell>
          <cell r="G61" t="str">
            <v>03-3336-0488</v>
          </cell>
          <cell r="H61" t="str">
            <v>03-3336-0488</v>
          </cell>
          <cell r="J61">
            <v>18239</v>
          </cell>
          <cell r="K61">
            <v>61</v>
          </cell>
        </row>
        <row r="62">
          <cell r="C62" t="str">
            <v>高橋正二</v>
          </cell>
          <cell r="D62" t="str">
            <v>ﾀｶﾊｼｼｮｳｼﾞ</v>
          </cell>
          <cell r="E62" t="str">
            <v>B</v>
          </cell>
          <cell r="F62" t="str">
            <v>杉並区本天沼 3-37-9</v>
          </cell>
          <cell r="G62" t="str">
            <v>03-3396-4741</v>
          </cell>
          <cell r="H62" t="str">
            <v>03-3396-4741</v>
          </cell>
          <cell r="J62">
            <v>13882</v>
          </cell>
          <cell r="K62">
            <v>73</v>
          </cell>
        </row>
        <row r="63">
          <cell r="C63" t="str">
            <v>手塚勝子</v>
          </cell>
          <cell r="D63" t="str">
            <v>ﾃﾂﾞｶｶﾂｺ</v>
          </cell>
          <cell r="E63" t="str">
            <v>O</v>
          </cell>
          <cell r="F63" t="str">
            <v>江東区北砂 5-20-8-716</v>
          </cell>
          <cell r="G63" t="str">
            <v>03-5690-5766</v>
          </cell>
          <cell r="H63" t="str">
            <v>03-3694-3368</v>
          </cell>
          <cell r="J63">
            <v>15918</v>
          </cell>
          <cell r="K63">
            <v>67</v>
          </cell>
        </row>
        <row r="64">
          <cell r="C64" t="str">
            <v>小泉弘昌</v>
          </cell>
          <cell r="D64" t="str">
            <v>ｺｲｽﾞﾐﾋﾛﾏｻ</v>
          </cell>
          <cell r="E64" t="str">
            <v>B</v>
          </cell>
          <cell r="F64" t="str">
            <v>杉並区宮前 5-10-9</v>
          </cell>
          <cell r="G64" t="str">
            <v>03-5938-2681</v>
          </cell>
          <cell r="H64" t="str">
            <v>03-5938-2681</v>
          </cell>
          <cell r="J64">
            <v>19672</v>
          </cell>
          <cell r="K64">
            <v>57</v>
          </cell>
        </row>
        <row r="65">
          <cell r="C65" t="str">
            <v>小笹浩子</v>
          </cell>
          <cell r="D65" t="str">
            <v>ｺｻﾞｻﾋﾛｺ</v>
          </cell>
          <cell r="E65" t="str">
            <v>O</v>
          </cell>
          <cell r="F65" t="str">
            <v>杉並区上荻 1-24-20</v>
          </cell>
          <cell r="G65" t="str">
            <v>03-3391-1505</v>
          </cell>
          <cell r="H65" t="str">
            <v>0471-75-6728</v>
          </cell>
          <cell r="J65">
            <v>18876</v>
          </cell>
          <cell r="K65">
            <v>59</v>
          </cell>
        </row>
        <row r="66">
          <cell r="C66" t="str">
            <v>小林幸子</v>
          </cell>
          <cell r="D66" t="str">
            <v>ｺﾊﾞﾔｼｻﾁｺ</v>
          </cell>
          <cell r="E66" t="str">
            <v>O</v>
          </cell>
          <cell r="F66" t="str">
            <v>杉並区上荻 1-17-10-1004</v>
          </cell>
          <cell r="G66" t="str">
            <v>03-6380-6555</v>
          </cell>
          <cell r="H66" t="str">
            <v>090-3576-9876</v>
          </cell>
          <cell r="J66">
            <v>16617</v>
          </cell>
          <cell r="K66">
            <v>65</v>
          </cell>
        </row>
        <row r="67">
          <cell r="C67" t="str">
            <v>木村敬子</v>
          </cell>
          <cell r="D67" t="str">
            <v>ｷﾑﾗｹｲｺ</v>
          </cell>
          <cell r="E67" t="str">
            <v>A</v>
          </cell>
          <cell r="F67" t="str">
            <v>杉並区阿佐ヶ谷南 1-21-11</v>
          </cell>
          <cell r="G67" t="str">
            <v>03-3312-6773</v>
          </cell>
          <cell r="H67" t="str">
            <v>03-3312-6773</v>
          </cell>
          <cell r="J67">
            <v>14376</v>
          </cell>
          <cell r="K67">
            <v>71</v>
          </cell>
        </row>
        <row r="68">
          <cell r="C68" t="str">
            <v>三浦達美</v>
          </cell>
          <cell r="D68" t="str">
            <v>ﾐｳﾗﾀﾂﾐ</v>
          </cell>
          <cell r="E68" t="str">
            <v>A</v>
          </cell>
          <cell r="F68" t="str">
            <v>板橋区南常盤台 2-2-6-502</v>
          </cell>
          <cell r="G68" t="str">
            <v>03-3398-3153</v>
          </cell>
          <cell r="H68" t="str">
            <v>03-3975-4472</v>
          </cell>
          <cell r="J68">
            <v>17901</v>
          </cell>
          <cell r="K68">
            <v>62</v>
          </cell>
        </row>
        <row r="69">
          <cell r="C69" t="str">
            <v>光瀬はま子</v>
          </cell>
          <cell r="D69" t="str">
            <v>ﾐﾂｾﾊﾏｺ</v>
          </cell>
          <cell r="E69" t="str">
            <v>O</v>
          </cell>
          <cell r="F69" t="str">
            <v>練馬区豊玉北 4-4-1-405</v>
          </cell>
          <cell r="G69" t="str">
            <v>03-3993-2976</v>
          </cell>
          <cell r="H69" t="str">
            <v>03-3993-2976</v>
          </cell>
          <cell r="J69">
            <v>22615</v>
          </cell>
          <cell r="K69">
            <v>49</v>
          </cell>
        </row>
        <row r="70">
          <cell r="C70" t="str">
            <v>山田博和</v>
          </cell>
          <cell r="D70" t="str">
            <v>ﾔﾏﾀﾞﾋﾛｶｽﾞ</v>
          </cell>
          <cell r="E70" t="str">
            <v>B</v>
          </cell>
          <cell r="F70" t="str">
            <v>杉並区永福4-3-21</v>
          </cell>
          <cell r="G70" t="str">
            <v>090-5393-0213</v>
          </cell>
          <cell r="H70" t="str">
            <v>03-3323-6460</v>
          </cell>
          <cell r="J70">
            <v>17010</v>
          </cell>
          <cell r="K70">
            <v>64</v>
          </cell>
        </row>
        <row r="71">
          <cell r="C71" t="str">
            <v>荻野みさき</v>
          </cell>
          <cell r="D71" t="str">
            <v>ｵｷﾞﾉﾐｻｷ</v>
          </cell>
          <cell r="E71" t="str">
            <v>O</v>
          </cell>
          <cell r="F71" t="str">
            <v>杉並区上荻4-26-2</v>
          </cell>
          <cell r="G71" t="str">
            <v>03-6762-6332</v>
          </cell>
          <cell r="H71" t="str">
            <v>0425-24-0477</v>
          </cell>
          <cell r="J71">
            <v>19968</v>
          </cell>
          <cell r="K71">
            <v>56</v>
          </cell>
        </row>
        <row r="72">
          <cell r="C72" t="str">
            <v>佐藤弘子</v>
          </cell>
          <cell r="D72" t="str">
            <v>ｻﾄｳﾋﾛｺ</v>
          </cell>
          <cell r="E72" t="str">
            <v>A</v>
          </cell>
          <cell r="F72" t="str">
            <v>杉並区善福寺2-18-14</v>
          </cell>
          <cell r="G72" t="str">
            <v>03-3399-9746</v>
          </cell>
          <cell r="H72" t="str">
            <v>03-3320-0007</v>
          </cell>
          <cell r="J72">
            <v>20675</v>
          </cell>
          <cell r="K72">
            <v>54</v>
          </cell>
        </row>
        <row r="73">
          <cell r="C73" t="str">
            <v>江 頭 恭 子</v>
          </cell>
          <cell r="D73" t="str">
            <v>ｴｶﾞｼﾗｷｮｳｺ</v>
          </cell>
          <cell r="E73" t="str">
            <v>A</v>
          </cell>
          <cell r="F73" t="str">
            <v>杉並区高円寺南3-47-8-308</v>
          </cell>
          <cell r="G73" t="str">
            <v>03-5932-3140</v>
          </cell>
          <cell r="H73" t="str">
            <v>03-5932-3140</v>
          </cell>
          <cell r="J73">
            <v>18906</v>
          </cell>
          <cell r="K73">
            <v>59</v>
          </cell>
        </row>
        <row r="74">
          <cell r="C74" t="str">
            <v>山本和夫</v>
          </cell>
          <cell r="D74" t="str">
            <v>ﾔﾏﾓﾄｶｽﾞｵ</v>
          </cell>
          <cell r="E74" t="str">
            <v>B</v>
          </cell>
          <cell r="F74" t="str">
            <v>中野区中央1-29-6</v>
          </cell>
          <cell r="G74" t="str">
            <v>03-3361-4344</v>
          </cell>
          <cell r="H74" t="str">
            <v>090-8594-5955</v>
          </cell>
          <cell r="J74">
            <v>17014</v>
          </cell>
          <cell r="K74">
            <v>64</v>
          </cell>
        </row>
        <row r="75">
          <cell r="C75" t="str">
            <v>藤木富美子</v>
          </cell>
          <cell r="D75" t="str">
            <v>ﾌｼﾞｷﾌﾐｺ</v>
          </cell>
          <cell r="E75" t="str">
            <v>A</v>
          </cell>
          <cell r="F75" t="str">
            <v>中野区野方6-2-3</v>
          </cell>
          <cell r="G75" t="str">
            <v>080-5656-2300</v>
          </cell>
          <cell r="J75">
            <v>18961</v>
          </cell>
          <cell r="K75">
            <v>59</v>
          </cell>
        </row>
        <row r="76">
          <cell r="C76" t="str">
            <v>安部井 徹</v>
          </cell>
          <cell r="D76" t="str">
            <v>ｱﾍﾞｲﾃﾂ</v>
          </cell>
          <cell r="E76" t="str">
            <v>A</v>
          </cell>
          <cell r="F76" t="str">
            <v>中野区中央1-43-18-702</v>
          </cell>
          <cell r="G76" t="str">
            <v>03-3369-9662</v>
          </cell>
          <cell r="H76" t="str">
            <v>03-3754-9863</v>
          </cell>
          <cell r="J76">
            <v>17842</v>
          </cell>
          <cell r="K76">
            <v>62</v>
          </cell>
        </row>
        <row r="77">
          <cell r="C77" t="str">
            <v>羽利 泉</v>
          </cell>
          <cell r="D77" t="str">
            <v>ﾊﾘｲｽﾞﾐ</v>
          </cell>
          <cell r="E77" t="str">
            <v>O</v>
          </cell>
          <cell r="F77" t="str">
            <v>杉並区下井草1-29-4 ﾎﾜｲﾄﾊｲﾑ101</v>
          </cell>
          <cell r="G77" t="str">
            <v>03-5382-0652</v>
          </cell>
          <cell r="H77" t="str">
            <v>090-8096-2911</v>
          </cell>
          <cell r="J77">
            <v>25349</v>
          </cell>
          <cell r="K77">
            <v>41</v>
          </cell>
        </row>
        <row r="78">
          <cell r="C78" t="str">
            <v>品田 廣</v>
          </cell>
          <cell r="D78" t="str">
            <v>ｼﾅﾀﾞﾋﾛｼ</v>
          </cell>
          <cell r="E78" t="str">
            <v>A</v>
          </cell>
          <cell r="F78" t="str">
            <v>杉並区高井戸東2-20-6</v>
          </cell>
          <cell r="G78" t="str">
            <v>03-3332-4617</v>
          </cell>
          <cell r="J78">
            <v>17795</v>
          </cell>
          <cell r="K78">
            <v>62</v>
          </cell>
        </row>
        <row r="79">
          <cell r="C79" t="str">
            <v>蓮沼年明</v>
          </cell>
          <cell r="D79" t="str">
            <v>ﾊｽﾇﾏﾄｼｱｷ</v>
          </cell>
          <cell r="E79" t="str">
            <v>B</v>
          </cell>
          <cell r="F79" t="str">
            <v>杉並区高井戸東１-1-16</v>
          </cell>
          <cell r="G79" t="str">
            <v>03-3303-0942</v>
          </cell>
          <cell r="H79" t="str">
            <v>03-3303-0942</v>
          </cell>
          <cell r="J79">
            <v>17900</v>
          </cell>
          <cell r="K79">
            <v>62</v>
          </cell>
        </row>
        <row r="80">
          <cell r="C80" t="str">
            <v>佐藤正俊</v>
          </cell>
          <cell r="D80" t="str">
            <v>ｻﾄｳﾏｻﾄｼ</v>
          </cell>
          <cell r="E80" t="str">
            <v>A</v>
          </cell>
          <cell r="F80" t="str">
            <v>板橋区大谷口北町78-2</v>
          </cell>
          <cell r="G80" t="str">
            <v>03-3956-2151</v>
          </cell>
          <cell r="H80" t="str">
            <v>03-3956-2151</v>
          </cell>
          <cell r="J80">
            <v>21139</v>
          </cell>
          <cell r="K80">
            <v>53</v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 "/>
      <sheetName val="報告書"/>
      <sheetName val="装備4雪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-gezan@googlegroups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yoshi-4.sawashi19@docomo.ne.jp&#12288;" TargetMode="Externa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Y56"/>
  <sheetViews>
    <sheetView showZeros="0" tabSelected="1" view="pageBreakPreview" zoomScale="75" zoomScaleSheetLayoutView="75" zoomScalePageLayoutView="0" workbookViewId="0" topLeftCell="A1">
      <pane xSplit="1" ySplit="4" topLeftCell="H1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J33" sqref="J33"/>
    </sheetView>
  </sheetViews>
  <sheetFormatPr defaultColWidth="9.00390625" defaultRowHeight="12.75"/>
  <cols>
    <col min="1" max="1" width="6.875" style="1" bestFit="1" customWidth="1"/>
    <col min="2" max="3" width="4.625" style="1" customWidth="1"/>
    <col min="4" max="4" width="4.625" style="1" hidden="1" customWidth="1"/>
    <col min="5" max="5" width="26.75390625" style="80" customWidth="1"/>
    <col min="6" max="6" width="30.25390625" style="1" customWidth="1"/>
    <col min="7" max="7" width="27.00390625" style="1" bestFit="1" customWidth="1"/>
    <col min="8" max="8" width="14.625" style="1" bestFit="1" customWidth="1"/>
    <col min="9" max="9" width="13.875" style="1" customWidth="1"/>
    <col min="10" max="10" width="14.375" style="1" bestFit="1" customWidth="1"/>
    <col min="11" max="12" width="11.125" style="1" bestFit="1" customWidth="1"/>
    <col min="13" max="14" width="11.125" style="1" customWidth="1"/>
    <col min="15" max="15" width="11.125" style="1" bestFit="1" customWidth="1"/>
    <col min="16" max="16" width="13.375" style="1" customWidth="1"/>
    <col min="17" max="17" width="10.625" style="1" bestFit="1" customWidth="1"/>
    <col min="18" max="18" width="20.875" style="57" bestFit="1" customWidth="1"/>
    <col min="19" max="25" width="0" style="1" hidden="1" customWidth="1"/>
    <col min="26" max="16384" width="9.125" style="1" customWidth="1"/>
  </cols>
  <sheetData>
    <row r="2" spans="5:13" ht="12.75">
      <c r="E2" s="80" t="s">
        <v>743</v>
      </c>
      <c r="H2" s="31"/>
      <c r="I2" s="1" t="s">
        <v>2</v>
      </c>
      <c r="J2" s="32" t="s">
        <v>0</v>
      </c>
      <c r="K2" s="1" t="s">
        <v>1</v>
      </c>
      <c r="M2" s="2"/>
    </row>
    <row r="3" spans="5:18" s="3" customFormat="1" ht="12.75">
      <c r="E3" s="81"/>
      <c r="H3" s="33">
        <v>1</v>
      </c>
      <c r="I3" s="34">
        <v>2</v>
      </c>
      <c r="J3" s="35">
        <v>3</v>
      </c>
      <c r="K3" s="34">
        <v>4</v>
      </c>
      <c r="L3" s="34">
        <v>5</v>
      </c>
      <c r="M3" s="34">
        <v>6</v>
      </c>
      <c r="N3" s="34">
        <v>7</v>
      </c>
      <c r="O3" s="34">
        <v>8</v>
      </c>
      <c r="P3" s="34">
        <v>9</v>
      </c>
      <c r="Q3" s="34">
        <v>10</v>
      </c>
      <c r="R3" s="58"/>
    </row>
    <row r="4" spans="1:18" s="4" customFormat="1" ht="12.75">
      <c r="A4" s="11" t="s">
        <v>10</v>
      </c>
      <c r="B4" s="12" t="s">
        <v>7</v>
      </c>
      <c r="C4" s="12" t="s">
        <v>8</v>
      </c>
      <c r="D4" s="12" t="s">
        <v>9</v>
      </c>
      <c r="E4" s="82" t="s">
        <v>3</v>
      </c>
      <c r="F4" s="11" t="s">
        <v>4</v>
      </c>
      <c r="G4" s="11" t="s">
        <v>5</v>
      </c>
      <c r="H4" s="373" t="s">
        <v>6</v>
      </c>
      <c r="I4" s="374"/>
      <c r="J4" s="374"/>
      <c r="K4" s="374"/>
      <c r="L4" s="374"/>
      <c r="M4" s="374"/>
      <c r="N4" s="374"/>
      <c r="O4" s="374"/>
      <c r="P4" s="374"/>
      <c r="Q4" s="375"/>
      <c r="R4" s="11" t="s">
        <v>37</v>
      </c>
    </row>
    <row r="5" spans="1:18" s="36" customFormat="1" ht="13.5">
      <c r="A5" s="13">
        <v>1</v>
      </c>
      <c r="B5" s="37"/>
      <c r="C5" s="37"/>
      <c r="D5" s="12"/>
      <c r="E5" s="126" t="str">
        <f ca="1" t="shared" si="0" ref="E5:E34">INDIRECT($A5&amp;"!c5")</f>
        <v>2013/4/6z</v>
      </c>
      <c r="F5" s="127" t="str">
        <f ca="1" t="shared" si="1" ref="F5:F34">INDIRECT($A5&amp;"!c3")</f>
        <v>会津磐梯山</v>
      </c>
      <c r="G5" s="127" t="str">
        <f ca="1" t="shared" si="2" ref="G5:G34">INDIRECT($A5&amp;"!c4")</f>
        <v>雪山</v>
      </c>
      <c r="H5" s="128" t="str">
        <f ca="1" t="shared" si="3" ref="H5:Q34">INDIRECT($A5&amp;"!c"&amp;7+H$3)</f>
        <v>植竹　伸吉</v>
      </c>
      <c r="I5" s="128" t="str">
        <f ca="1" t="shared" si="3"/>
        <v>伊藤　克博</v>
      </c>
      <c r="J5" s="128" t="str">
        <f ca="1" t="shared" si="3"/>
        <v>杉山　悦子</v>
      </c>
      <c r="K5" s="129" t="str">
        <f ca="1" t="shared" si="3"/>
        <v>斉藤 育子</v>
      </c>
      <c r="L5" s="128">
        <f ca="1" t="shared" si="3"/>
        <v>0</v>
      </c>
      <c r="M5" s="128">
        <f ca="1" t="shared" si="3"/>
        <v>0</v>
      </c>
      <c r="N5" s="128">
        <f ca="1" t="shared" si="3"/>
        <v>0</v>
      </c>
      <c r="O5" s="128">
        <f ca="1" t="shared" si="3"/>
        <v>0</v>
      </c>
      <c r="P5" s="128"/>
      <c r="Q5" s="128">
        <f ca="1">INDIRECT($A5&amp;"!c"&amp;7+Q$3)</f>
        <v>0</v>
      </c>
      <c r="R5" s="130">
        <f ca="1" t="shared" si="4" ref="R5:R34">INDIRECT($A5&amp;"!ｇ"&amp;27)</f>
        <v>41370</v>
      </c>
    </row>
    <row r="6" spans="1:18" s="36" customFormat="1" ht="13.5">
      <c r="A6" s="13">
        <v>2</v>
      </c>
      <c r="B6" s="37"/>
      <c r="C6" s="37"/>
      <c r="D6" s="12"/>
      <c r="E6" s="83" t="str">
        <f ca="1" t="shared" si="0"/>
        <v>2013/4/5～6</v>
      </c>
      <c r="F6" s="7" t="str">
        <f ca="1" t="shared" si="1"/>
        <v>白馬乗鞍・山ノ神尾根</v>
      </c>
      <c r="G6" s="7" t="str">
        <f ca="1" t="shared" si="2"/>
        <v>スキー</v>
      </c>
      <c r="H6" s="10" t="str">
        <f ca="1" t="shared" si="3"/>
        <v>青山 俊明</v>
      </c>
      <c r="I6" s="10">
        <f ca="1" t="shared" si="3"/>
        <v>0</v>
      </c>
      <c r="J6" s="10">
        <f ca="1" t="shared" si="3"/>
        <v>0</v>
      </c>
      <c r="K6" s="10">
        <f ca="1" t="shared" si="3"/>
        <v>0</v>
      </c>
      <c r="L6" s="10">
        <f ca="1" t="shared" si="3"/>
        <v>0</v>
      </c>
      <c r="M6" s="10">
        <f ca="1" t="shared" si="3"/>
        <v>0</v>
      </c>
      <c r="N6" s="10">
        <f ca="1" t="shared" si="3"/>
        <v>0</v>
      </c>
      <c r="O6" s="10">
        <f ca="1" t="shared" si="3"/>
        <v>0</v>
      </c>
      <c r="P6" s="10"/>
      <c r="Q6" s="10"/>
      <c r="R6" s="167">
        <f ca="1" t="shared" si="4"/>
        <v>41370</v>
      </c>
    </row>
    <row r="7" spans="1:18" s="36" customFormat="1" ht="13.5">
      <c r="A7" s="13">
        <v>3</v>
      </c>
      <c r="B7" s="37"/>
      <c r="C7" s="37"/>
      <c r="D7" s="12"/>
      <c r="E7" s="83">
        <f ca="1" t="shared" si="0"/>
        <v>41370</v>
      </c>
      <c r="F7" s="7" t="str">
        <f ca="1" t="shared" si="1"/>
        <v>奥武蔵　日和田山</v>
      </c>
      <c r="G7" s="7" t="str">
        <f ca="1" t="shared" si="2"/>
        <v>岩トレ</v>
      </c>
      <c r="H7" s="10" t="str">
        <f ca="1" t="shared" si="3"/>
        <v>植竹 伸吉</v>
      </c>
      <c r="I7" s="10" t="str">
        <f ca="1" t="shared" si="3"/>
        <v>伊藤　克博</v>
      </c>
      <c r="J7" s="10">
        <f ca="1" t="shared" si="3"/>
        <v>0</v>
      </c>
      <c r="K7" s="10">
        <f ca="1" t="shared" si="3"/>
        <v>0</v>
      </c>
      <c r="L7" s="10">
        <f ca="1" t="shared" si="3"/>
        <v>0</v>
      </c>
      <c r="M7" s="10">
        <f ca="1" t="shared" si="3"/>
        <v>0</v>
      </c>
      <c r="N7" s="10">
        <f ca="1" t="shared" si="3"/>
        <v>0</v>
      </c>
      <c r="O7" s="10">
        <f ca="1" t="shared" si="3"/>
        <v>0</v>
      </c>
      <c r="P7" s="10"/>
      <c r="Q7" s="10"/>
      <c r="R7" s="167">
        <f ca="1" t="shared" si="4"/>
        <v>41370</v>
      </c>
    </row>
    <row r="8" spans="1:18" s="36" customFormat="1" ht="13.5">
      <c r="A8" s="13">
        <v>4</v>
      </c>
      <c r="B8" s="37"/>
      <c r="C8" s="37"/>
      <c r="D8" s="12"/>
      <c r="E8" s="126">
        <f ca="1" t="shared" si="0"/>
        <v>41371</v>
      </c>
      <c r="F8" s="127" t="str">
        <f ca="1" t="shared" si="1"/>
        <v>中越　威守松山</v>
      </c>
      <c r="G8" s="127" t="str">
        <f ca="1" t="shared" si="2"/>
        <v>ハイキング</v>
      </c>
      <c r="H8" s="128" t="str">
        <f ca="1" t="shared" si="3"/>
        <v>小幡 歩</v>
      </c>
      <c r="I8" s="128" t="str">
        <f ca="1" t="shared" si="3"/>
        <v>池田 克明</v>
      </c>
      <c r="J8" s="128" t="str">
        <f ca="1" t="shared" si="3"/>
        <v>寺門　透</v>
      </c>
      <c r="K8" s="128" t="str">
        <f ca="1" t="shared" si="3"/>
        <v>舘下　和行</v>
      </c>
      <c r="L8" s="128">
        <f ca="1" t="shared" si="3"/>
        <v>0</v>
      </c>
      <c r="M8" s="128">
        <f ca="1" t="shared" si="3"/>
        <v>0</v>
      </c>
      <c r="N8" s="128">
        <f ca="1" t="shared" si="3"/>
        <v>0</v>
      </c>
      <c r="O8" s="128">
        <f ca="1" t="shared" si="3"/>
        <v>0</v>
      </c>
      <c r="P8" s="128"/>
      <c r="Q8" s="128"/>
      <c r="R8" s="130">
        <f ca="1" t="shared" si="4"/>
        <v>41371</v>
      </c>
    </row>
    <row r="9" spans="1:25" s="8" customFormat="1" ht="13.5">
      <c r="A9" s="13">
        <v>5</v>
      </c>
      <c r="B9" s="37"/>
      <c r="C9" s="37"/>
      <c r="D9" s="12"/>
      <c r="E9" s="83" t="str">
        <f ca="1" t="shared" si="0"/>
        <v>2013/4/13 （土）</v>
      </c>
      <c r="F9" s="7" t="str">
        <f ca="1" t="shared" si="1"/>
        <v>奥武蔵　日和田山</v>
      </c>
      <c r="G9" s="7" t="str">
        <f ca="1" t="shared" si="2"/>
        <v>東京登山学校「第23期初級岩登りコース」実技講習会（1回目）</v>
      </c>
      <c r="H9" s="10" t="str">
        <f ca="1" t="shared" si="3"/>
        <v>杉山 悦子</v>
      </c>
      <c r="I9" s="10"/>
      <c r="J9" s="10">
        <f ca="1" t="shared" si="3"/>
        <v>0</v>
      </c>
      <c r="K9" s="10">
        <f ca="1" t="shared" si="3"/>
        <v>0</v>
      </c>
      <c r="L9" s="10">
        <f ca="1" t="shared" si="3"/>
        <v>0</v>
      </c>
      <c r="M9" s="10">
        <f ca="1" t="shared" si="3"/>
        <v>0</v>
      </c>
      <c r="N9" s="10">
        <f ca="1" t="shared" si="3"/>
        <v>0</v>
      </c>
      <c r="O9" s="30">
        <f ca="1" t="shared" si="3"/>
        <v>0</v>
      </c>
      <c r="P9" s="30"/>
      <c r="Q9" s="10">
        <f ca="1" t="shared" si="3"/>
        <v>0</v>
      </c>
      <c r="R9" s="167">
        <f ca="1" t="shared" si="4"/>
        <v>41377</v>
      </c>
      <c r="S9" s="10"/>
      <c r="T9" s="10"/>
      <c r="U9" s="10"/>
      <c r="V9" s="10"/>
      <c r="W9" s="10"/>
      <c r="X9" s="10"/>
      <c r="Y9" s="10"/>
    </row>
    <row r="10" spans="1:25" s="8" customFormat="1" ht="13.5">
      <c r="A10" s="13">
        <v>6</v>
      </c>
      <c r="B10" s="37"/>
      <c r="C10" s="37"/>
      <c r="D10" s="12"/>
      <c r="E10" s="83" t="str">
        <f ca="1" t="shared" si="0"/>
        <v>2013/4/13(土)前夜泊日帰り</v>
      </c>
      <c r="F10" s="7" t="str">
        <f ca="1" t="shared" si="1"/>
        <v>谷川岳</v>
      </c>
      <c r="G10" s="7" t="str">
        <f ca="1" t="shared" si="2"/>
        <v>雪山訓練</v>
      </c>
      <c r="H10" s="10" t="str">
        <f ca="1" t="shared" si="3"/>
        <v>寺門　透</v>
      </c>
      <c r="I10" s="10">
        <f ca="1" t="shared" si="3"/>
        <v>0</v>
      </c>
      <c r="J10" s="10">
        <f ca="1" t="shared" si="3"/>
        <v>0</v>
      </c>
      <c r="K10" s="10">
        <f ca="1" t="shared" si="3"/>
        <v>0</v>
      </c>
      <c r="L10" s="10">
        <f ca="1" t="shared" si="3"/>
        <v>0</v>
      </c>
      <c r="M10" s="10">
        <f ca="1" t="shared" si="3"/>
        <v>0</v>
      </c>
      <c r="N10" s="10">
        <f ca="1" t="shared" si="3"/>
        <v>0</v>
      </c>
      <c r="O10" s="30">
        <f ca="1" t="shared" si="3"/>
        <v>0</v>
      </c>
      <c r="P10" s="30"/>
      <c r="Q10" s="10">
        <f ca="1" t="shared" si="3"/>
        <v>0</v>
      </c>
      <c r="R10" s="167">
        <f ca="1" t="shared" si="4"/>
        <v>41377</v>
      </c>
      <c r="S10" s="38"/>
      <c r="T10" s="38"/>
      <c r="U10" s="38"/>
      <c r="V10" s="38"/>
      <c r="W10" s="38"/>
      <c r="X10" s="38"/>
      <c r="Y10" s="38"/>
    </row>
    <row r="11" spans="1:25" s="8" customFormat="1" ht="13.5">
      <c r="A11" s="13">
        <v>7</v>
      </c>
      <c r="B11" s="37"/>
      <c r="C11" s="37"/>
      <c r="D11" s="12"/>
      <c r="E11" s="83">
        <f ca="1" t="shared" si="0"/>
        <v>41377</v>
      </c>
      <c r="F11" s="7" t="str">
        <f ca="1" t="shared" si="1"/>
        <v>奥武蔵　日和田山</v>
      </c>
      <c r="G11" s="7" t="str">
        <f ca="1" t="shared" si="2"/>
        <v>岩トレ</v>
      </c>
      <c r="H11" s="10" t="str">
        <f ca="1" t="shared" si="3"/>
        <v>植竹 伸吉</v>
      </c>
      <c r="I11" s="10" t="str">
        <f ca="1" t="shared" si="3"/>
        <v>伊藤　克博</v>
      </c>
      <c r="J11" s="10">
        <f ca="1" t="shared" si="3"/>
        <v>0</v>
      </c>
      <c r="K11" s="10">
        <f ca="1" t="shared" si="3"/>
        <v>0</v>
      </c>
      <c r="L11" s="10">
        <f ca="1" t="shared" si="3"/>
        <v>0</v>
      </c>
      <c r="M11" s="10">
        <f ca="1" t="shared" si="3"/>
        <v>0</v>
      </c>
      <c r="N11" s="10">
        <f ca="1" t="shared" si="3"/>
        <v>0</v>
      </c>
      <c r="O11" s="30">
        <f ca="1" t="shared" si="3"/>
        <v>0</v>
      </c>
      <c r="P11" s="30"/>
      <c r="Q11" s="10"/>
      <c r="R11" s="167">
        <f ca="1" t="shared" si="4"/>
        <v>41377</v>
      </c>
      <c r="S11" s="38"/>
      <c r="T11" s="38"/>
      <c r="U11" s="38"/>
      <c r="V11" s="38"/>
      <c r="W11" s="38"/>
      <c r="X11" s="38"/>
      <c r="Y11" s="38"/>
    </row>
    <row r="12" spans="1:25" s="8" customFormat="1" ht="13.5">
      <c r="A12" s="13">
        <v>8</v>
      </c>
      <c r="B12" s="37"/>
      <c r="C12" s="37"/>
      <c r="D12" s="12"/>
      <c r="E12" s="83" t="str">
        <f ca="1" t="shared" si="0"/>
        <v>2013年4月13日14日（前夜発）</v>
      </c>
      <c r="F12" s="7" t="str">
        <f ca="1" t="shared" si="1"/>
        <v>蓮華温泉から木地屋部落</v>
      </c>
      <c r="G12" s="7" t="str">
        <f ca="1" t="shared" si="2"/>
        <v>残雪の山スキー</v>
      </c>
      <c r="H12" s="10" t="str">
        <f ca="1" t="shared" si="3"/>
        <v>木下正光</v>
      </c>
      <c r="I12" s="10" t="str">
        <f ca="1" t="shared" si="3"/>
        <v>笛木　昭</v>
      </c>
      <c r="J12" s="10" t="str">
        <f ca="1" t="shared" si="3"/>
        <v>丸山良一</v>
      </c>
      <c r="K12" s="10" t="str">
        <f ca="1" t="shared" si="3"/>
        <v>宿谷　猛</v>
      </c>
      <c r="L12" s="10" t="str">
        <f ca="1" t="shared" si="3"/>
        <v>広瀬美樹</v>
      </c>
      <c r="M12" s="10" t="str">
        <f ca="1" t="shared" si="3"/>
        <v>深田眞理子</v>
      </c>
      <c r="N12" s="10" t="str">
        <f ca="1" t="shared" si="3"/>
        <v>奈良谷栄子</v>
      </c>
      <c r="O12" s="10" t="str">
        <f ca="1" t="shared" si="3"/>
        <v>杉山義明</v>
      </c>
      <c r="P12" s="10" t="str">
        <f ca="1" t="shared" si="3"/>
        <v>森　武男</v>
      </c>
      <c r="Q12" s="10" t="str">
        <f ca="1" t="shared" si="3"/>
        <v>伊藤節子</v>
      </c>
      <c r="R12" s="167">
        <f ca="1" t="shared" si="4"/>
        <v>41378</v>
      </c>
      <c r="S12" s="38"/>
      <c r="T12" s="38"/>
      <c r="U12" s="38"/>
      <c r="V12" s="38"/>
      <c r="W12" s="38"/>
      <c r="X12" s="38"/>
      <c r="Y12" s="38"/>
    </row>
    <row r="13" spans="1:25" s="8" customFormat="1" ht="13.5">
      <c r="A13" s="13">
        <v>9</v>
      </c>
      <c r="B13" s="37">
        <v>19</v>
      </c>
      <c r="C13" s="37"/>
      <c r="D13" s="12"/>
      <c r="E13" s="83">
        <f ca="1" t="shared" si="0"/>
        <v>41378</v>
      </c>
      <c r="F13" s="7" t="str">
        <f ca="1" t="shared" si="1"/>
        <v>奥多摩　ノボリ尾根～榧ノ木山</v>
      </c>
      <c r="G13" s="7" t="str">
        <f ca="1" t="shared" si="2"/>
        <v>ブッシュ山行</v>
      </c>
      <c r="H13" s="10" t="str">
        <f ca="1" t="shared" si="3"/>
        <v>佐藤 洋子</v>
      </c>
      <c r="I13" s="10" t="str">
        <f ca="1" t="shared" si="3"/>
        <v>玉林 定治郎</v>
      </c>
      <c r="J13" s="10" t="str">
        <f ca="1" t="shared" si="3"/>
        <v>西村 房枝</v>
      </c>
      <c r="K13" s="10" t="str">
        <f ca="1" t="shared" si="3"/>
        <v>小幡 歩</v>
      </c>
      <c r="L13" s="10">
        <f ca="1" t="shared" si="3"/>
        <v>0</v>
      </c>
      <c r="M13" s="10">
        <f ca="1" t="shared" si="3"/>
        <v>0</v>
      </c>
      <c r="N13" s="10">
        <f ca="1" t="shared" si="3"/>
        <v>0</v>
      </c>
      <c r="O13" s="10">
        <f ca="1" t="shared" si="3"/>
        <v>0</v>
      </c>
      <c r="P13" s="10"/>
      <c r="Q13" s="10">
        <f ca="1" t="shared" si="3"/>
        <v>0</v>
      </c>
      <c r="R13" s="167">
        <f ca="1" t="shared" si="4"/>
        <v>41378</v>
      </c>
      <c r="S13" s="38"/>
      <c r="T13" s="38"/>
      <c r="U13" s="38"/>
      <c r="V13" s="38"/>
      <c r="W13" s="38"/>
      <c r="X13" s="38"/>
      <c r="Y13" s="38"/>
    </row>
    <row r="14" spans="1:25" s="8" customFormat="1" ht="13.5">
      <c r="A14" s="13">
        <v>10</v>
      </c>
      <c r="B14" s="37"/>
      <c r="C14" s="37"/>
      <c r="D14" s="12"/>
      <c r="E14" s="83">
        <f ca="1" t="shared" si="0"/>
        <v>41378</v>
      </c>
      <c r="F14" s="7" t="str">
        <f ca="1" t="shared" si="1"/>
        <v>御坂山魂　倉見山</v>
      </c>
      <c r="G14" s="7" t="str">
        <f ca="1" t="shared" si="2"/>
        <v>足慣らし</v>
      </c>
      <c r="H14" s="10" t="str">
        <f ca="1" t="shared" si="3"/>
        <v>田中　修</v>
      </c>
      <c r="I14" s="10" t="str">
        <f ca="1" t="shared" si="3"/>
        <v>林 とよ子</v>
      </c>
      <c r="J14" s="10" t="str">
        <f ca="1" t="shared" si="3"/>
        <v>内田 ふみ子</v>
      </c>
      <c r="K14" s="10" t="str">
        <f ca="1" t="shared" si="3"/>
        <v>佐久間 明子</v>
      </c>
      <c r="L14" s="10">
        <f ca="1" t="shared" si="3"/>
        <v>0</v>
      </c>
      <c r="M14" s="10">
        <f ca="1" t="shared" si="3"/>
        <v>0</v>
      </c>
      <c r="N14" s="10">
        <f ca="1" t="shared" si="3"/>
        <v>0</v>
      </c>
      <c r="O14" s="10">
        <f ca="1" t="shared" si="3"/>
        <v>0</v>
      </c>
      <c r="P14" s="10"/>
      <c r="Q14" s="10">
        <f ca="1" t="shared" si="3"/>
        <v>0</v>
      </c>
      <c r="R14" s="167">
        <f ca="1" t="shared" si="4"/>
        <v>41378</v>
      </c>
      <c r="S14" s="38"/>
      <c r="T14" s="38"/>
      <c r="U14" s="38"/>
      <c r="V14" s="38"/>
      <c r="W14" s="38"/>
      <c r="X14" s="38"/>
      <c r="Y14" s="38"/>
    </row>
    <row r="15" spans="1:25" s="8" customFormat="1" ht="13.5">
      <c r="A15" s="13">
        <v>11</v>
      </c>
      <c r="B15" s="37">
        <v>18</v>
      </c>
      <c r="C15" s="37"/>
      <c r="D15" s="12"/>
      <c r="E15" s="83">
        <f ca="1" t="shared" si="0"/>
        <v>41378</v>
      </c>
      <c r="F15" s="7" t="str">
        <f ca="1" t="shared" si="1"/>
        <v>栃木　藤坂ロックガーデン</v>
      </c>
      <c r="G15" s="7" t="str">
        <f ca="1" t="shared" si="2"/>
        <v>岩トレ</v>
      </c>
      <c r="H15" s="10" t="str">
        <f ca="1" t="shared" si="3"/>
        <v>西沢 清</v>
      </c>
      <c r="I15" s="10" t="str">
        <f ca="1" t="shared" si="3"/>
        <v>本間 愼吾</v>
      </c>
      <c r="J15" s="10">
        <f ca="1" t="shared" si="3"/>
        <v>0</v>
      </c>
      <c r="K15" s="10"/>
      <c r="L15" s="10">
        <f ca="1" t="shared" si="3"/>
        <v>0</v>
      </c>
      <c r="M15" s="10">
        <f ca="1" t="shared" si="3"/>
        <v>0</v>
      </c>
      <c r="N15" s="10">
        <f ca="1" t="shared" si="3"/>
        <v>0</v>
      </c>
      <c r="O15" s="10">
        <f ca="1" t="shared" si="3"/>
        <v>0</v>
      </c>
      <c r="P15" s="10"/>
      <c r="Q15" s="10">
        <f ca="1" t="shared" si="3"/>
        <v>0</v>
      </c>
      <c r="R15" s="167">
        <f ca="1" t="shared" si="4"/>
        <v>41378</v>
      </c>
      <c r="S15" s="38"/>
      <c r="T15" s="38"/>
      <c r="U15" s="38"/>
      <c r="V15" s="38"/>
      <c r="W15" s="38"/>
      <c r="X15" s="38"/>
      <c r="Y15" s="38"/>
    </row>
    <row r="16" spans="1:25" s="8" customFormat="1" ht="13.5">
      <c r="A16" s="13">
        <v>12</v>
      </c>
      <c r="B16" s="37"/>
      <c r="C16" s="37"/>
      <c r="D16" s="12"/>
      <c r="E16" s="83" t="str">
        <f ca="1" t="shared" si="0"/>
        <v>2013/4/14z</v>
      </c>
      <c r="F16" s="7" t="str">
        <f ca="1" t="shared" si="1"/>
        <v>谷川岳・西黒尾根取付付近</v>
      </c>
      <c r="G16" s="7" t="str">
        <f ca="1" t="shared" si="2"/>
        <v>関東ブロック救助隊雪上搬出訓練</v>
      </c>
      <c r="H16" s="10" t="str">
        <f ca="1" t="shared" si="3"/>
        <v>河崎 泰秀</v>
      </c>
      <c r="I16" s="10">
        <f ca="1" t="shared" si="3"/>
        <v>0</v>
      </c>
      <c r="J16" s="10">
        <f ca="1" t="shared" si="3"/>
        <v>0</v>
      </c>
      <c r="K16" s="10"/>
      <c r="L16" s="10" t="str">
        <f ca="1" t="shared" si="3"/>
        <v>他県救助隊員３０名</v>
      </c>
      <c r="M16" s="10">
        <f ca="1" t="shared" si="3"/>
        <v>0</v>
      </c>
      <c r="N16" s="10">
        <f ca="1" t="shared" si="3"/>
        <v>0</v>
      </c>
      <c r="O16" s="10">
        <f ca="1" t="shared" si="3"/>
        <v>0</v>
      </c>
      <c r="P16" s="10"/>
      <c r="Q16" s="10">
        <f ca="1" t="shared" si="3"/>
        <v>0</v>
      </c>
      <c r="R16" s="167">
        <f ca="1" t="shared" si="4"/>
        <v>41378</v>
      </c>
      <c r="S16" s="38"/>
      <c r="T16" s="38"/>
      <c r="U16" s="38"/>
      <c r="V16" s="38"/>
      <c r="W16" s="38"/>
      <c r="X16" s="38"/>
      <c r="Y16" s="38"/>
    </row>
    <row r="17" spans="1:25" s="8" customFormat="1" ht="13.5">
      <c r="A17" s="13">
        <v>13</v>
      </c>
      <c r="B17" s="37"/>
      <c r="C17" s="37"/>
      <c r="D17" s="12"/>
      <c r="E17" s="83">
        <f ca="1" t="shared" si="0"/>
        <v>41378</v>
      </c>
      <c r="F17" s="7" t="str">
        <f ca="1" t="shared" si="1"/>
        <v>谷川岳　天神尾根</v>
      </c>
      <c r="G17" s="7" t="str">
        <f ca="1" t="shared" si="2"/>
        <v>谷川岳登頂　雪訓の復習</v>
      </c>
      <c r="H17" s="10" t="str">
        <f ca="1" t="shared" si="3"/>
        <v>三枝 葉子</v>
      </c>
      <c r="I17" s="10">
        <f ca="1" t="shared" si="3"/>
        <v>0</v>
      </c>
      <c r="J17" s="10">
        <f ca="1" t="shared" si="3"/>
        <v>0</v>
      </c>
      <c r="K17" s="10">
        <f ca="1" t="shared" si="3"/>
        <v>0</v>
      </c>
      <c r="L17" s="10">
        <f ca="1" t="shared" si="3"/>
        <v>0</v>
      </c>
      <c r="M17" s="10">
        <f ca="1" t="shared" si="3"/>
        <v>0</v>
      </c>
      <c r="N17" s="10">
        <f ca="1" t="shared" si="3"/>
        <v>0</v>
      </c>
      <c r="O17" s="10">
        <f ca="1" t="shared" si="3"/>
        <v>0</v>
      </c>
      <c r="P17" s="10"/>
      <c r="Q17" s="10">
        <f ca="1" t="shared" si="3"/>
        <v>0</v>
      </c>
      <c r="R17" s="167">
        <f ca="1" t="shared" si="4"/>
        <v>41378</v>
      </c>
      <c r="S17" s="38"/>
      <c r="T17" s="38"/>
      <c r="U17" s="38"/>
      <c r="V17" s="38"/>
      <c r="W17" s="38"/>
      <c r="X17" s="38"/>
      <c r="Y17" s="38"/>
    </row>
    <row r="18" spans="1:25" s="8" customFormat="1" ht="13.5">
      <c r="A18" s="13">
        <v>14</v>
      </c>
      <c r="B18" s="37"/>
      <c r="C18" s="37"/>
      <c r="D18" s="12"/>
      <c r="E18" s="126" t="str">
        <f ca="1" t="shared" si="0"/>
        <v>'2013.4.20-21</v>
      </c>
      <c r="F18" s="127" t="str">
        <f ca="1" t="shared" si="1"/>
        <v>栃木県備前楯山・足尾銅山跡地</v>
      </c>
      <c r="G18" s="127" t="str">
        <f ca="1" t="shared" si="2"/>
        <v>自然観察・ハイク</v>
      </c>
      <c r="H18" s="128" t="str">
        <f ca="1" t="shared" si="3"/>
        <v>加藤 正嗣</v>
      </c>
      <c r="I18" s="128" t="str">
        <f ca="1" t="shared" si="3"/>
        <v>高木 貢一</v>
      </c>
      <c r="J18" s="128" t="str">
        <f ca="1" t="shared" si="3"/>
        <v>田辺 哲夫</v>
      </c>
      <c r="K18" s="128" t="str">
        <f ca="1" t="shared" si="3"/>
        <v>佐藤 誠</v>
      </c>
      <c r="L18" s="128" t="str">
        <f ca="1" t="shared" si="3"/>
        <v>渋沢 潤一</v>
      </c>
      <c r="M18" s="128" t="str">
        <f ca="1" t="shared" si="3"/>
        <v>山内 勝雄</v>
      </c>
      <c r="N18" s="128">
        <f ca="1" t="shared" si="3"/>
        <v>0</v>
      </c>
      <c r="O18" s="128">
        <f ca="1" t="shared" si="3"/>
        <v>0</v>
      </c>
      <c r="P18" s="128"/>
      <c r="Q18" s="128">
        <f ca="1" t="shared" si="3"/>
        <v>0</v>
      </c>
      <c r="R18" s="130">
        <f ca="1" t="shared" si="4"/>
        <v>41385</v>
      </c>
      <c r="S18" s="10"/>
      <c r="T18" s="10"/>
      <c r="U18" s="10"/>
      <c r="V18" s="10"/>
      <c r="W18" s="10"/>
      <c r="X18" s="10"/>
      <c r="Y18" s="10"/>
    </row>
    <row r="19" spans="1:25" s="8" customFormat="1" ht="13.5">
      <c r="A19" s="13">
        <v>15</v>
      </c>
      <c r="B19" s="37"/>
      <c r="C19" s="37"/>
      <c r="D19" s="12"/>
      <c r="E19" s="83">
        <f ca="1" t="shared" si="0"/>
        <v>41381</v>
      </c>
      <c r="F19" s="7" t="str">
        <f ca="1" t="shared" si="1"/>
        <v>南秋川水系矢沢 熊倉沢右俣</v>
      </c>
      <c r="G19" s="7" t="str">
        <f ca="1" t="shared" si="2"/>
        <v>新緑を楽しむ沢始め</v>
      </c>
      <c r="H19" s="10" t="str">
        <f ca="1" t="shared" si="3"/>
        <v>木下 好美</v>
      </c>
      <c r="I19" s="30" t="str">
        <f ca="1" t="shared" si="3"/>
        <v>澤田幸子</v>
      </c>
      <c r="J19" s="30">
        <f ca="1" t="shared" si="3"/>
        <v>0</v>
      </c>
      <c r="K19" s="30" t="str">
        <f ca="1" t="shared" si="3"/>
        <v>中川英子</v>
      </c>
      <c r="L19" s="10">
        <f ca="1" t="shared" si="3"/>
        <v>0</v>
      </c>
      <c r="M19" s="10">
        <f ca="1" t="shared" si="3"/>
        <v>0</v>
      </c>
      <c r="N19" s="10">
        <f ca="1" t="shared" si="3"/>
        <v>0</v>
      </c>
      <c r="O19" s="10">
        <f ca="1" t="shared" si="3"/>
        <v>0</v>
      </c>
      <c r="P19" s="10"/>
      <c r="Q19" s="10"/>
      <c r="R19" s="167">
        <f ca="1" t="shared" si="4"/>
        <v>41381</v>
      </c>
      <c r="S19" s="10"/>
      <c r="T19" s="10"/>
      <c r="U19" s="10"/>
      <c r="V19" s="10"/>
      <c r="W19" s="10"/>
      <c r="X19" s="10"/>
      <c r="Y19" s="10"/>
    </row>
    <row r="20" spans="1:25" s="8" customFormat="1" ht="13.5">
      <c r="A20" s="13">
        <v>16</v>
      </c>
      <c r="B20" s="37"/>
      <c r="C20" s="37"/>
      <c r="D20" s="12"/>
      <c r="E20" s="83">
        <f ca="1" t="shared" si="0"/>
        <v>41384</v>
      </c>
      <c r="F20" s="7" t="str">
        <f ca="1" t="shared" si="1"/>
        <v>表妙義　小山沢</v>
      </c>
      <c r="G20" s="7" t="str">
        <f ca="1" t="shared" si="2"/>
        <v>沢登り</v>
      </c>
      <c r="H20" s="10" t="str">
        <f ca="1" t="shared" si="3"/>
        <v>植竹 伸吉</v>
      </c>
      <c r="I20" s="10" t="str">
        <f ca="1" t="shared" si="3"/>
        <v>伊藤　克博</v>
      </c>
      <c r="J20" s="10" t="str">
        <f ca="1" t="shared" si="3"/>
        <v>深田　眞理子</v>
      </c>
      <c r="K20" s="10">
        <f ca="1" t="shared" si="3"/>
        <v>0</v>
      </c>
      <c r="L20" s="10">
        <f ca="1" t="shared" si="3"/>
        <v>0</v>
      </c>
      <c r="M20" s="10">
        <f ca="1" t="shared" si="3"/>
        <v>0</v>
      </c>
      <c r="N20" s="10">
        <f ca="1" t="shared" si="3"/>
        <v>0</v>
      </c>
      <c r="O20" s="10">
        <f ca="1" t="shared" si="3"/>
        <v>0</v>
      </c>
      <c r="P20" s="10"/>
      <c r="Q20" s="10"/>
      <c r="R20" s="167">
        <f ca="1" t="shared" si="4"/>
        <v>41384</v>
      </c>
      <c r="S20" s="38"/>
      <c r="T20" s="38"/>
      <c r="U20" s="38"/>
      <c r="V20" s="38"/>
      <c r="W20" s="38"/>
      <c r="X20" s="38"/>
      <c r="Y20" s="38"/>
    </row>
    <row r="21" spans="1:25" s="8" customFormat="1" ht="13.5">
      <c r="A21" s="13">
        <v>17</v>
      </c>
      <c r="B21" s="37">
        <v>20</v>
      </c>
      <c r="C21" s="37"/>
      <c r="D21" s="12"/>
      <c r="E21" s="83">
        <f ca="1" t="shared" si="0"/>
        <v>41385</v>
      </c>
      <c r="F21" s="7" t="str">
        <f ca="1" t="shared" si="1"/>
        <v>外秩父</v>
      </c>
      <c r="G21" s="7" t="str">
        <f ca="1" t="shared" si="2"/>
        <v>外秩父七峰縦走ハイキング大会</v>
      </c>
      <c r="H21" s="10" t="str">
        <f ca="1" t="shared" si="3"/>
        <v>井上正也</v>
      </c>
      <c r="I21" s="10">
        <f ca="1" t="shared" si="3"/>
        <v>0</v>
      </c>
      <c r="J21" s="10">
        <f ca="1" t="shared" si="3"/>
        <v>0</v>
      </c>
      <c r="K21" s="10">
        <f ca="1" t="shared" si="3"/>
        <v>0</v>
      </c>
      <c r="L21" s="10">
        <f ca="1" t="shared" si="3"/>
        <v>0</v>
      </c>
      <c r="M21" s="10">
        <f ca="1" t="shared" si="3"/>
        <v>0</v>
      </c>
      <c r="N21" s="10">
        <f ca="1" t="shared" si="3"/>
        <v>0</v>
      </c>
      <c r="O21" s="10">
        <f ca="1" t="shared" si="3"/>
        <v>0</v>
      </c>
      <c r="P21" s="10"/>
      <c r="Q21" s="10"/>
      <c r="R21" s="167">
        <f ca="1" t="shared" si="4"/>
        <v>41385</v>
      </c>
      <c r="S21" s="38"/>
      <c r="T21" s="38"/>
      <c r="U21" s="38"/>
      <c r="V21" s="38"/>
      <c r="W21" s="38"/>
      <c r="X21" s="38"/>
      <c r="Y21" s="38"/>
    </row>
    <row r="22" spans="1:25" s="8" customFormat="1" ht="13.5">
      <c r="A22" s="13">
        <v>18</v>
      </c>
      <c r="B22" s="37"/>
      <c r="C22" s="37"/>
      <c r="D22" s="12"/>
      <c r="E22" s="126" t="str">
        <f ca="1" t="shared" si="0"/>
        <v>2013/4/21z</v>
      </c>
      <c r="F22" s="127" t="str">
        <f ca="1" t="shared" si="1"/>
        <v>奥秩父　大ナゲシ～赤岩尾根</v>
      </c>
      <c r="G22" s="127" t="str">
        <f ca="1" t="shared" si="2"/>
        <v>ハイキング</v>
      </c>
      <c r="H22" s="128" t="str">
        <f ca="1" t="shared" si="3"/>
        <v>小幡 歩</v>
      </c>
      <c r="I22" s="128" t="str">
        <f ca="1" t="shared" si="3"/>
        <v>小山 元気</v>
      </c>
      <c r="J22" s="128">
        <f ca="1" t="shared" si="3"/>
        <v>0</v>
      </c>
      <c r="K22" s="128">
        <f ca="1" t="shared" si="3"/>
        <v>0</v>
      </c>
      <c r="L22" s="128">
        <f ca="1" t="shared" si="3"/>
        <v>0</v>
      </c>
      <c r="M22" s="128">
        <f ca="1" t="shared" si="3"/>
        <v>0</v>
      </c>
      <c r="N22" s="128">
        <f ca="1" t="shared" si="3"/>
        <v>0</v>
      </c>
      <c r="O22" s="128">
        <f ca="1" t="shared" si="3"/>
        <v>0</v>
      </c>
      <c r="P22" s="128"/>
      <c r="Q22" s="128"/>
      <c r="R22" s="130">
        <f ca="1" t="shared" si="4"/>
        <v>41385</v>
      </c>
      <c r="S22" s="10"/>
      <c r="T22" s="10"/>
      <c r="U22" s="10"/>
      <c r="V22" s="10"/>
      <c r="W22" s="10"/>
      <c r="X22" s="10"/>
      <c r="Y22" s="10"/>
    </row>
    <row r="23" spans="1:25" s="8" customFormat="1" ht="13.5">
      <c r="A23" s="13">
        <v>19</v>
      </c>
      <c r="B23" s="37">
        <v>23</v>
      </c>
      <c r="C23" s="37"/>
      <c r="D23" s="12"/>
      <c r="E23" s="83">
        <f ca="1" t="shared" si="0"/>
        <v>41392</v>
      </c>
      <c r="F23" s="7" t="str">
        <f ca="1" t="shared" si="1"/>
        <v>奥秩父　二子山</v>
      </c>
      <c r="G23" s="7" t="str">
        <f ca="1" t="shared" si="2"/>
        <v>ピークハント</v>
      </c>
      <c r="H23" s="10" t="str">
        <f ca="1" t="shared" si="3"/>
        <v>西澤　清</v>
      </c>
      <c r="I23" s="10">
        <f ca="1" t="shared" si="3"/>
        <v>0</v>
      </c>
      <c r="J23" s="10">
        <f ca="1" t="shared" si="3"/>
        <v>0</v>
      </c>
      <c r="K23" s="10">
        <f ca="1" t="shared" si="3"/>
        <v>0</v>
      </c>
      <c r="L23" s="10">
        <f ca="1" t="shared" si="3"/>
        <v>0</v>
      </c>
      <c r="M23" s="10">
        <f ca="1" t="shared" si="3"/>
        <v>0</v>
      </c>
      <c r="N23" s="10">
        <f ca="1" t="shared" si="3"/>
        <v>0</v>
      </c>
      <c r="O23" s="10">
        <f ca="1" t="shared" si="3"/>
        <v>0</v>
      </c>
      <c r="P23" s="10"/>
      <c r="Q23" s="10"/>
      <c r="R23" s="167">
        <f ca="1" t="shared" si="4"/>
        <v>41392</v>
      </c>
      <c r="S23" s="10"/>
      <c r="T23" s="10"/>
      <c r="U23" s="10"/>
      <c r="V23" s="10"/>
      <c r="W23" s="10"/>
      <c r="X23" s="38"/>
      <c r="Y23" s="38"/>
    </row>
    <row r="24" spans="1:25" s="8" customFormat="1" ht="13.5">
      <c r="A24" s="13">
        <v>20</v>
      </c>
      <c r="B24" s="37">
        <v>24</v>
      </c>
      <c r="C24" s="37"/>
      <c r="D24" s="12"/>
      <c r="E24" s="83">
        <f ca="1" t="shared" si="0"/>
        <v>41392</v>
      </c>
      <c r="F24" s="7" t="str">
        <f ca="1" t="shared" si="1"/>
        <v>奥多摩　大岳山</v>
      </c>
      <c r="G24" s="7" t="str">
        <f ca="1" t="shared" si="2"/>
        <v>グルッペ山脈山行</v>
      </c>
      <c r="H24" s="10" t="str">
        <f ca="1" t="shared" si="3"/>
        <v>林 とよ子</v>
      </c>
      <c r="I24" s="10" t="str">
        <f ca="1" t="shared" si="3"/>
        <v>田中 修</v>
      </c>
      <c r="J24" s="10" t="str">
        <f ca="1" t="shared" si="3"/>
        <v>佐久間 明子</v>
      </c>
      <c r="K24" s="10" t="str">
        <f ca="1" t="shared" si="3"/>
        <v>内田 ふみ子</v>
      </c>
      <c r="L24" s="10" t="str">
        <f ca="1" t="shared" si="3"/>
        <v>岡 紘一</v>
      </c>
      <c r="M24" s="10" t="str">
        <f ca="1" t="shared" si="3"/>
        <v>道川 夏子</v>
      </c>
      <c r="N24" s="10">
        <f ca="1" t="shared" si="3"/>
        <v>0</v>
      </c>
      <c r="O24" s="10">
        <f ca="1" t="shared" si="3"/>
        <v>0</v>
      </c>
      <c r="P24" s="10"/>
      <c r="Q24" s="10"/>
      <c r="R24" s="167">
        <f ca="1" t="shared" si="4"/>
        <v>41392</v>
      </c>
      <c r="S24" s="38"/>
      <c r="T24" s="38"/>
      <c r="U24" s="38"/>
      <c r="V24" s="38"/>
      <c r="W24" s="38"/>
      <c r="X24" s="38"/>
      <c r="Y24" s="38"/>
    </row>
    <row r="25" spans="1:25" s="8" customFormat="1" ht="13.5">
      <c r="A25" s="13">
        <v>21</v>
      </c>
      <c r="B25" s="37">
        <v>22</v>
      </c>
      <c r="C25" s="37"/>
      <c r="D25" s="12"/>
      <c r="E25" s="83">
        <f ca="1" t="shared" si="0"/>
        <v>41392</v>
      </c>
      <c r="F25" s="7" t="str">
        <f ca="1" t="shared" si="1"/>
        <v>奥武蔵・県民の森</v>
      </c>
      <c r="G25" s="7" t="str">
        <f ca="1" t="shared" si="2"/>
        <v>オリエンテーリング</v>
      </c>
      <c r="H25" s="10" t="str">
        <f ca="1" t="shared" si="3"/>
        <v>青山 俊明</v>
      </c>
      <c r="I25" s="10" t="str">
        <f ca="1" t="shared" si="3"/>
        <v>湊谷 順子</v>
      </c>
      <c r="J25" s="10" t="str">
        <f ca="1" t="shared" si="3"/>
        <v>小山 元気</v>
      </c>
      <c r="K25" s="10" t="str">
        <f ca="1" t="shared" si="3"/>
        <v>寺門 透</v>
      </c>
      <c r="L25" s="10" t="str">
        <f ca="1" t="shared" si="3"/>
        <v>小幡 歩</v>
      </c>
      <c r="M25" s="10" t="str">
        <f ca="1" t="shared" si="3"/>
        <v>玉林 定治郎</v>
      </c>
      <c r="N25" s="10" t="str">
        <f ca="1" t="shared" si="3"/>
        <v>佐藤 洋子</v>
      </c>
      <c r="O25" s="10">
        <f ca="1" t="shared" si="3"/>
        <v>0</v>
      </c>
      <c r="P25" s="10"/>
      <c r="Q25" s="10"/>
      <c r="R25" s="167">
        <f ca="1" t="shared" si="4"/>
        <v>41392</v>
      </c>
      <c r="S25" s="38"/>
      <c r="T25" s="38"/>
      <c r="U25" s="38"/>
      <c r="V25" s="38"/>
      <c r="W25" s="38"/>
      <c r="X25" s="38"/>
      <c r="Y25" s="38"/>
    </row>
    <row r="26" spans="1:25" s="8" customFormat="1" ht="13.5">
      <c r="A26" s="13">
        <v>22</v>
      </c>
      <c r="B26" s="37"/>
      <c r="C26" s="37"/>
      <c r="D26" s="12"/>
      <c r="E26" s="126" t="str">
        <f ca="1" t="shared" si="0"/>
        <v>2013/4/28z</v>
      </c>
      <c r="F26" s="127" t="str">
        <f ca="1" t="shared" si="1"/>
        <v>妙義山・表尾根</v>
      </c>
      <c r="G26" s="127" t="str">
        <f ca="1" t="shared" si="2"/>
        <v>登山</v>
      </c>
      <c r="H26" s="128" t="str">
        <f ca="1" t="shared" si="3"/>
        <v>吉田 成実</v>
      </c>
      <c r="I26" s="128" t="str">
        <f ca="1" t="shared" si="3"/>
        <v>初田 耕一郎</v>
      </c>
      <c r="J26" s="371">
        <f ca="1" t="shared" si="3"/>
        <v>0</v>
      </c>
      <c r="K26" s="371">
        <f ca="1" t="shared" si="3"/>
        <v>0</v>
      </c>
      <c r="L26" s="371">
        <f ca="1" t="shared" si="3"/>
        <v>0</v>
      </c>
      <c r="M26" s="371">
        <f ca="1" t="shared" si="3"/>
        <v>0</v>
      </c>
      <c r="N26" s="128">
        <f ca="1" t="shared" si="3"/>
        <v>0</v>
      </c>
      <c r="O26" s="128">
        <f ca="1" t="shared" si="3"/>
        <v>0</v>
      </c>
      <c r="P26" s="128"/>
      <c r="Q26" s="128"/>
      <c r="R26" s="130">
        <f ca="1" t="shared" si="4"/>
        <v>41392</v>
      </c>
      <c r="S26" s="38"/>
      <c r="T26" s="38"/>
      <c r="U26" s="38"/>
      <c r="V26" s="38"/>
      <c r="W26" s="38"/>
      <c r="X26" s="38"/>
      <c r="Y26" s="38"/>
    </row>
    <row r="27" spans="1:25" s="8" customFormat="1" ht="13.5">
      <c r="A27" s="13">
        <v>23</v>
      </c>
      <c r="B27" s="37"/>
      <c r="C27" s="37"/>
      <c r="D27" s="12"/>
      <c r="E27" s="126" t="str">
        <f ca="1" t="shared" si="0"/>
        <v>2013/4/28z</v>
      </c>
      <c r="F27" s="127" t="str">
        <f ca="1" t="shared" si="1"/>
        <v>谷川岳</v>
      </c>
      <c r="G27" s="127" t="str">
        <f ca="1" t="shared" si="2"/>
        <v>雪山登山</v>
      </c>
      <c r="H27" s="128" t="str">
        <f ca="1" t="shared" si="3"/>
        <v>河崎 泰秀</v>
      </c>
      <c r="I27" s="128" t="str">
        <f ca="1" t="shared" si="3"/>
        <v>綱 忠彦</v>
      </c>
      <c r="J27" s="128" t="str">
        <f ca="1" t="shared" si="3"/>
        <v>笛木 昭</v>
      </c>
      <c r="K27" s="128" t="str">
        <f ca="1" t="shared" si="3"/>
        <v>八木 敏子</v>
      </c>
      <c r="L27" s="128" t="str">
        <f ca="1" t="shared" si="3"/>
        <v>三枝 葉子</v>
      </c>
      <c r="M27" s="128" t="str">
        <f ca="1" t="shared" si="3"/>
        <v>舘下 和行</v>
      </c>
      <c r="N27" s="128">
        <f ca="1" t="shared" si="3"/>
        <v>0</v>
      </c>
      <c r="O27" s="128"/>
      <c r="P27" s="128"/>
      <c r="Q27" s="128"/>
      <c r="R27" s="130">
        <f ca="1" t="shared" si="4"/>
        <v>41392</v>
      </c>
      <c r="S27" s="38"/>
      <c r="T27" s="38"/>
      <c r="U27" s="38"/>
      <c r="V27" s="38"/>
      <c r="W27" s="38"/>
      <c r="X27" s="38"/>
      <c r="Y27" s="38"/>
    </row>
    <row r="28" spans="1:25" s="8" customFormat="1" ht="13.5">
      <c r="A28" s="13">
        <v>24</v>
      </c>
      <c r="B28" s="37">
        <v>21</v>
      </c>
      <c r="C28" s="37" t="s">
        <v>1383</v>
      </c>
      <c r="D28" s="12"/>
      <c r="E28" s="83" t="str">
        <f ca="1" t="shared" si="0"/>
        <v>2013/4/27ｚ～29</v>
      </c>
      <c r="F28" s="7" t="str">
        <f ca="1" t="shared" si="1"/>
        <v>北アルプス　槍ヶ岳　常念岳</v>
      </c>
      <c r="G28" s="7" t="str">
        <f ca="1" t="shared" si="2"/>
        <v>登頂</v>
      </c>
      <c r="H28" s="10" t="str">
        <f ca="1" t="shared" si="3"/>
        <v>千頭和　亮27</v>
      </c>
      <c r="I28" s="10">
        <f ca="1" t="shared" si="3"/>
        <v>0</v>
      </c>
      <c r="J28" s="30">
        <f ca="1" t="shared" si="3"/>
        <v>0</v>
      </c>
      <c r="K28" s="30">
        <f ca="1" t="shared" si="3"/>
        <v>0</v>
      </c>
      <c r="L28" s="30">
        <f ca="1" t="shared" si="3"/>
        <v>0</v>
      </c>
      <c r="M28" s="30">
        <f ca="1" t="shared" si="3"/>
        <v>0</v>
      </c>
      <c r="N28" s="30">
        <f ca="1" t="shared" si="3"/>
        <v>0</v>
      </c>
      <c r="O28" s="10">
        <f ca="1" t="shared" si="3"/>
        <v>0</v>
      </c>
      <c r="P28" s="10"/>
      <c r="Q28" s="10"/>
      <c r="R28" s="167">
        <f ca="1" t="shared" si="4"/>
        <v>41393</v>
      </c>
      <c r="S28" s="38"/>
      <c r="T28" s="38"/>
      <c r="U28" s="38"/>
      <c r="V28" s="38"/>
      <c r="W28" s="38"/>
      <c r="X28" s="38"/>
      <c r="Y28" s="38"/>
    </row>
    <row r="29" spans="1:25" s="8" customFormat="1" ht="13.5">
      <c r="A29" s="13">
        <v>25</v>
      </c>
      <c r="B29" s="37"/>
      <c r="C29" s="37"/>
      <c r="D29" s="12"/>
      <c r="E29" s="83" t="str">
        <f ca="1" t="shared" si="0"/>
        <v>2013/4/27(土)z～29日(月)</v>
      </c>
      <c r="F29" s="7" t="str">
        <f ca="1" t="shared" si="1"/>
        <v>南アルプス　鳳凰三山</v>
      </c>
      <c r="G29" s="7" t="str">
        <f ca="1" t="shared" si="2"/>
        <v>雪山登山</v>
      </c>
      <c r="H29" s="10" t="str">
        <f ca="1" t="shared" si="3"/>
        <v>杉山 悦子</v>
      </c>
      <c r="I29" s="10" t="str">
        <f ca="1" t="shared" si="3"/>
        <v>池田 克明</v>
      </c>
      <c r="J29" s="30" t="str">
        <f ca="1" t="shared" si="3"/>
        <v>金井君枝</v>
      </c>
      <c r="K29" s="30" t="str">
        <f ca="1" t="shared" si="3"/>
        <v>櫻井美香</v>
      </c>
      <c r="L29" s="30">
        <f ca="1" t="shared" si="3"/>
        <v>0</v>
      </c>
      <c r="M29" s="30" t="str">
        <f ca="1" t="shared" si="3"/>
        <v>栗原 稚</v>
      </c>
      <c r="N29" s="10">
        <f ca="1" t="shared" si="3"/>
        <v>0</v>
      </c>
      <c r="O29" s="10">
        <f ca="1" t="shared" si="3"/>
        <v>0</v>
      </c>
      <c r="P29" s="10"/>
      <c r="Q29" s="10"/>
      <c r="R29" s="167">
        <f ca="1" t="shared" si="4"/>
        <v>41393</v>
      </c>
      <c r="S29" s="38"/>
      <c r="T29" s="38"/>
      <c r="U29" s="38"/>
      <c r="V29" s="38"/>
      <c r="W29" s="38"/>
      <c r="X29" s="38"/>
      <c r="Y29" s="38"/>
    </row>
    <row r="30" spans="1:25" s="8" customFormat="1" ht="13.5">
      <c r="A30" s="13">
        <v>26</v>
      </c>
      <c r="B30" s="37"/>
      <c r="C30" s="37"/>
      <c r="D30" s="12"/>
      <c r="E30" s="83" t="str">
        <f ca="1" t="shared" si="0"/>
        <v>2013年4月27日～29日・二泊三日</v>
      </c>
      <c r="F30" s="7" t="str">
        <f ca="1" t="shared" si="1"/>
        <v>至仏山、燧ケ岳、大杉岳</v>
      </c>
      <c r="G30" s="7" t="str">
        <f ca="1" t="shared" si="2"/>
        <v>山スキー</v>
      </c>
      <c r="H30" s="30" t="str">
        <f ca="1" t="shared" si="3"/>
        <v>福田洋吾</v>
      </c>
      <c r="I30" s="30" t="str">
        <f ca="1" t="shared" si="3"/>
        <v>大城敏雄</v>
      </c>
      <c r="J30" s="30" t="str">
        <f ca="1" t="shared" si="3"/>
        <v>松原修一</v>
      </c>
      <c r="K30" s="10" t="str">
        <f ca="1" t="shared" si="3"/>
        <v>杉野早苗</v>
      </c>
      <c r="L30" s="10" t="str">
        <f ca="1" t="shared" si="3"/>
        <v>ほか</v>
      </c>
      <c r="M30" s="10">
        <f ca="1" t="shared" si="3"/>
        <v>0</v>
      </c>
      <c r="N30" s="10">
        <f ca="1" t="shared" si="3"/>
        <v>0</v>
      </c>
      <c r="O30" s="10">
        <f ca="1" t="shared" si="3"/>
        <v>0</v>
      </c>
      <c r="P30" s="10"/>
      <c r="Q30" s="10"/>
      <c r="R30" s="167">
        <f ca="1" t="shared" si="4"/>
        <v>41393</v>
      </c>
      <c r="S30" s="38"/>
      <c r="T30" s="38"/>
      <c r="U30" s="38"/>
      <c r="V30" s="38"/>
      <c r="W30" s="38"/>
      <c r="X30" s="38"/>
      <c r="Y30" s="38"/>
    </row>
    <row r="31" spans="1:25" s="8" customFormat="1" ht="13.5">
      <c r="A31" s="13">
        <v>27</v>
      </c>
      <c r="B31" s="37"/>
      <c r="C31" s="37"/>
      <c r="D31" s="12"/>
      <c r="E31" s="83" t="str">
        <f ca="1" t="shared" si="0"/>
        <v>４月28日ｚ～4月29日</v>
      </c>
      <c r="F31" s="7" t="str">
        <f ca="1" t="shared" si="1"/>
        <v>　尾瀬　至仏山</v>
      </c>
      <c r="G31" s="7" t="str">
        <f ca="1" t="shared" si="2"/>
        <v>　山スキー</v>
      </c>
      <c r="H31" s="10" t="str">
        <f ca="1" t="shared" si="3"/>
        <v>木下 光政</v>
      </c>
      <c r="I31" s="30" t="str">
        <f ca="1" t="shared" si="3"/>
        <v>岡根　泉二</v>
      </c>
      <c r="J31" s="10" t="str">
        <f ca="1" t="shared" si="3"/>
        <v>伊藤 節子</v>
      </c>
      <c r="K31" s="10" t="str">
        <f ca="1" t="shared" si="3"/>
        <v>丸山 良一</v>
      </c>
      <c r="L31" s="10">
        <f ca="1" t="shared" si="3"/>
        <v>0</v>
      </c>
      <c r="M31" s="10">
        <f ca="1" t="shared" si="3"/>
        <v>0</v>
      </c>
      <c r="N31" s="10">
        <f ca="1" t="shared" si="3"/>
        <v>0</v>
      </c>
      <c r="O31" s="10">
        <f ca="1" t="shared" si="3"/>
        <v>0</v>
      </c>
      <c r="P31" s="10"/>
      <c r="Q31" s="10"/>
      <c r="R31" s="167">
        <f ca="1" t="shared" si="4"/>
        <v>41393</v>
      </c>
      <c r="S31" s="38"/>
      <c r="T31" s="38"/>
      <c r="U31" s="38"/>
      <c r="V31" s="38"/>
      <c r="W31" s="38"/>
      <c r="X31" s="38"/>
      <c r="Y31" s="38"/>
    </row>
    <row r="32" spans="1:25" s="8" customFormat="1" ht="13.5">
      <c r="A32" s="13">
        <v>28</v>
      </c>
      <c r="B32" s="37"/>
      <c r="C32" s="37"/>
      <c r="D32" s="12"/>
      <c r="E32" s="83">
        <f ca="1" t="shared" si="0"/>
        <v>41393</v>
      </c>
      <c r="F32" s="7" t="str">
        <f ca="1" t="shared" si="1"/>
        <v>奥秩父　二子山</v>
      </c>
      <c r="G32" s="7" t="str">
        <f ca="1" t="shared" si="2"/>
        <v>ハイキング</v>
      </c>
      <c r="H32" s="10" t="str">
        <f ca="1" t="shared" si="3"/>
        <v>小幡 歩</v>
      </c>
      <c r="I32" s="10" t="str">
        <f ca="1" t="shared" si="3"/>
        <v>寺出　明子</v>
      </c>
      <c r="J32" s="10" t="str">
        <f ca="1" t="shared" si="3"/>
        <v>三上　祐</v>
      </c>
      <c r="K32" s="10">
        <f ca="1" t="shared" si="3"/>
        <v>0</v>
      </c>
      <c r="L32" s="10">
        <f ca="1" t="shared" si="3"/>
        <v>0</v>
      </c>
      <c r="M32" s="10">
        <f ca="1" t="shared" si="3"/>
        <v>0</v>
      </c>
      <c r="N32" s="10">
        <f ca="1" t="shared" si="3"/>
        <v>0</v>
      </c>
      <c r="O32" s="10">
        <f ca="1" t="shared" si="3"/>
        <v>0</v>
      </c>
      <c r="P32" s="10"/>
      <c r="Q32" s="10"/>
      <c r="R32" s="167">
        <f ca="1" t="shared" si="4"/>
        <v>41393</v>
      </c>
      <c r="S32" s="38"/>
      <c r="T32" s="38"/>
      <c r="U32" s="38"/>
      <c r="V32" s="38"/>
      <c r="W32" s="38"/>
      <c r="X32" s="38"/>
      <c r="Y32" s="38"/>
    </row>
    <row r="33" spans="1:25" s="8" customFormat="1" ht="13.5">
      <c r="A33" s="13">
        <v>29</v>
      </c>
      <c r="B33" s="37"/>
      <c r="C33" s="37"/>
      <c r="D33" s="12"/>
      <c r="E33" s="83">
        <f ca="1" t="shared" si="0"/>
        <v>41393</v>
      </c>
      <c r="F33" s="7" t="str">
        <f ca="1" t="shared" si="1"/>
        <v>中央線沿線の山</v>
      </c>
      <c r="G33" s="7" t="str">
        <f ca="1" t="shared" si="2"/>
        <v>ハイキング</v>
      </c>
      <c r="H33" s="10" t="str">
        <f ca="1" t="shared" si="3"/>
        <v>植竹 伸吉</v>
      </c>
      <c r="I33" s="10" t="str">
        <f ca="1" t="shared" si="3"/>
        <v>伊藤 克博</v>
      </c>
      <c r="J33" s="1004" t="str">
        <f ca="1" t="shared" si="3"/>
        <v>野口いづみ　他　日本山岳会のメンバー</v>
      </c>
      <c r="K33" s="10">
        <f ca="1" t="shared" si="3"/>
        <v>0</v>
      </c>
      <c r="L33" s="10">
        <f ca="1" t="shared" si="3"/>
        <v>0</v>
      </c>
      <c r="M33" s="10">
        <f ca="1" t="shared" si="3"/>
        <v>0</v>
      </c>
      <c r="N33" s="10">
        <f ca="1" t="shared" si="3"/>
        <v>0</v>
      </c>
      <c r="O33" s="10">
        <f ca="1" t="shared" si="3"/>
        <v>0</v>
      </c>
      <c r="P33" s="10"/>
      <c r="Q33" s="10"/>
      <c r="R33" s="167">
        <f ca="1" t="shared" si="4"/>
        <v>41393</v>
      </c>
      <c r="S33" s="38"/>
      <c r="T33" s="38"/>
      <c r="U33" s="38"/>
      <c r="V33" s="38"/>
      <c r="W33" s="38"/>
      <c r="X33" s="38"/>
      <c r="Y33" s="38"/>
    </row>
    <row r="34" spans="1:25" s="8" customFormat="1" ht="13.5">
      <c r="A34" s="13">
        <v>30</v>
      </c>
      <c r="B34" s="37"/>
      <c r="C34" s="37"/>
      <c r="D34" s="12"/>
      <c r="E34" s="83" t="str">
        <f ca="1" t="shared" si="0"/>
        <v>2013/4/27ｚ～30</v>
      </c>
      <c r="F34" s="7" t="str">
        <f ca="1" t="shared" si="1"/>
        <v>北アルプス　燕岳・常念</v>
      </c>
      <c r="G34" s="7" t="str">
        <f ca="1" t="shared" si="2"/>
        <v>残雪期の縦走</v>
      </c>
      <c r="H34" s="10" t="str">
        <f ca="1" t="shared" si="3"/>
        <v>本間 愼吾</v>
      </c>
      <c r="I34" s="30">
        <f ca="1" t="shared" si="3"/>
        <v>0</v>
      </c>
      <c r="J34" s="10">
        <f ca="1" t="shared" si="3"/>
        <v>0</v>
      </c>
      <c r="K34" s="10">
        <f ca="1" t="shared" si="3"/>
        <v>0</v>
      </c>
      <c r="L34" s="10">
        <f ca="1" t="shared" si="3"/>
        <v>0</v>
      </c>
      <c r="M34" s="10">
        <f ca="1" t="shared" si="3"/>
        <v>0</v>
      </c>
      <c r="N34" s="10">
        <f ca="1" t="shared" si="3"/>
        <v>0</v>
      </c>
      <c r="O34" s="10">
        <f ca="1" t="shared" si="3"/>
        <v>0</v>
      </c>
      <c r="P34" s="10"/>
      <c r="Q34" s="10"/>
      <c r="R34" s="167">
        <f ca="1" t="shared" si="4"/>
        <v>41394</v>
      </c>
      <c r="S34" s="38"/>
      <c r="T34" s="38"/>
      <c r="U34" s="38"/>
      <c r="V34" s="38"/>
      <c r="W34" s="38"/>
      <c r="X34" s="38"/>
      <c r="Y34" s="38"/>
    </row>
    <row r="35" spans="1:25" s="8" customFormat="1" ht="13.5">
      <c r="A35" s="13"/>
      <c r="B35" s="37"/>
      <c r="C35" s="37"/>
      <c r="D35" s="12"/>
      <c r="E35" s="83"/>
      <c r="F35" s="7"/>
      <c r="G35" s="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9"/>
      <c r="S35" s="10"/>
      <c r="T35" s="10"/>
      <c r="U35" s="10"/>
      <c r="V35" s="10"/>
      <c r="W35" s="10"/>
      <c r="X35" s="10"/>
      <c r="Y35" s="10"/>
    </row>
    <row r="36" spans="1:23" s="8" customFormat="1" ht="13.5">
      <c r="A36" s="13"/>
      <c r="B36" s="37"/>
      <c r="C36" s="37"/>
      <c r="D36" s="12"/>
      <c r="E36" s="83"/>
      <c r="F36" s="7"/>
      <c r="G36" s="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59"/>
      <c r="V36" s="9"/>
      <c r="W36" s="9"/>
    </row>
    <row r="37" spans="1:23" s="8" customFormat="1" ht="13.5">
      <c r="A37" s="13"/>
      <c r="B37" s="37"/>
      <c r="C37" s="37"/>
      <c r="D37" s="12"/>
      <c r="E37" s="83"/>
      <c r="F37" s="7"/>
      <c r="G37" s="7"/>
      <c r="H37" s="10"/>
      <c r="I37" s="10"/>
      <c r="J37" s="10"/>
      <c r="K37" s="30"/>
      <c r="L37" s="30"/>
      <c r="M37" s="30"/>
      <c r="N37" s="30"/>
      <c r="O37" s="30"/>
      <c r="P37" s="30"/>
      <c r="Q37" s="30"/>
      <c r="R37" s="59"/>
      <c r="V37" s="9"/>
      <c r="W37" s="9"/>
    </row>
    <row r="38" spans="1:23" s="8" customFormat="1" ht="13.5">
      <c r="A38" s="13"/>
      <c r="B38" s="37"/>
      <c r="C38" s="37"/>
      <c r="D38" s="12"/>
      <c r="E38" s="83"/>
      <c r="F38" s="7"/>
      <c r="G38" s="7"/>
      <c r="H38" s="10"/>
      <c r="I38" s="10"/>
      <c r="J38" s="10"/>
      <c r="K38" s="30"/>
      <c r="L38" s="30"/>
      <c r="M38" s="30"/>
      <c r="N38" s="30"/>
      <c r="O38" s="30"/>
      <c r="P38" s="30"/>
      <c r="Q38" s="30"/>
      <c r="R38" s="59"/>
      <c r="V38" s="9"/>
      <c r="W38" s="9"/>
    </row>
    <row r="39" spans="1:23" s="8" customFormat="1" ht="13.5">
      <c r="A39" s="13"/>
      <c r="B39" s="37"/>
      <c r="C39" s="37"/>
      <c r="D39" s="12"/>
      <c r="E39" s="83"/>
      <c r="F39" s="7"/>
      <c r="G39" s="7"/>
      <c r="H39" s="10"/>
      <c r="I39" s="10"/>
      <c r="J39" s="10"/>
      <c r="K39" s="10"/>
      <c r="L39" s="30"/>
      <c r="M39" s="30"/>
      <c r="N39" s="30"/>
      <c r="O39" s="30"/>
      <c r="P39" s="30"/>
      <c r="Q39" s="30"/>
      <c r="R39" s="59"/>
      <c r="V39" s="9"/>
      <c r="W39" s="9"/>
    </row>
    <row r="40" spans="1:23" s="8" customFormat="1" ht="13.5">
      <c r="A40" s="13"/>
      <c r="B40" s="37"/>
      <c r="C40" s="37"/>
      <c r="D40" s="12"/>
      <c r="E40" s="83"/>
      <c r="F40" s="7"/>
      <c r="G40" s="7"/>
      <c r="H40" s="30"/>
      <c r="I40" s="10"/>
      <c r="J40" s="10"/>
      <c r="K40" s="30"/>
      <c r="L40" s="30"/>
      <c r="M40" s="30"/>
      <c r="N40" s="30"/>
      <c r="O40" s="30"/>
      <c r="P40" s="30"/>
      <c r="Q40" s="30"/>
      <c r="R40" s="59"/>
      <c r="V40" s="9"/>
      <c r="W40" s="9"/>
    </row>
    <row r="41" spans="1:23" s="8" customFormat="1" ht="13.5">
      <c r="A41" s="13"/>
      <c r="B41" s="37"/>
      <c r="C41" s="37"/>
      <c r="D41" s="12"/>
      <c r="E41" s="83"/>
      <c r="F41" s="7"/>
      <c r="G41" s="7"/>
      <c r="H41" s="10"/>
      <c r="I41" s="10"/>
      <c r="J41" s="10"/>
      <c r="K41" s="30"/>
      <c r="L41" s="30"/>
      <c r="M41" s="30"/>
      <c r="N41" s="30"/>
      <c r="O41" s="30"/>
      <c r="P41" s="30"/>
      <c r="Q41" s="30"/>
      <c r="R41" s="59"/>
      <c r="V41" s="9"/>
      <c r="W41" s="9"/>
    </row>
    <row r="42" spans="1:23" s="8" customFormat="1" ht="13.5">
      <c r="A42" s="13"/>
      <c r="B42" s="37"/>
      <c r="C42" s="37"/>
      <c r="D42" s="12"/>
      <c r="E42" s="83"/>
      <c r="F42" s="7"/>
      <c r="G42" s="7"/>
      <c r="H42" s="30"/>
      <c r="I42" s="10"/>
      <c r="J42" s="10"/>
      <c r="K42" s="30"/>
      <c r="L42" s="30"/>
      <c r="M42" s="30"/>
      <c r="N42" s="30"/>
      <c r="O42" s="30"/>
      <c r="P42" s="30"/>
      <c r="Q42" s="30"/>
      <c r="R42" s="59"/>
      <c r="V42" s="9"/>
      <c r="W42" s="9"/>
    </row>
    <row r="43" spans="1:25" s="8" customFormat="1" ht="13.5">
      <c r="A43" s="13"/>
      <c r="B43" s="37"/>
      <c r="C43" s="37"/>
      <c r="D43" s="12"/>
      <c r="E43" s="83"/>
      <c r="F43" s="7"/>
      <c r="G43" s="7"/>
      <c r="H43" s="30"/>
      <c r="I43" s="30"/>
      <c r="J43" s="30"/>
      <c r="K43" s="10"/>
      <c r="L43" s="10"/>
      <c r="M43" s="10"/>
      <c r="N43" s="10"/>
      <c r="O43" s="10"/>
      <c r="P43" s="10"/>
      <c r="Q43" s="10"/>
      <c r="R43" s="59"/>
      <c r="S43" s="10" t="e">
        <f ca="1" t="shared" si="5" ref="S43:Y43">INDIRECT($A43&amp;"!G27")</f>
        <v>#REF!</v>
      </c>
      <c r="T43" s="10" t="e">
        <f ca="1" t="shared" si="5"/>
        <v>#REF!</v>
      </c>
      <c r="U43" s="10" t="e">
        <f ca="1" t="shared" si="5"/>
        <v>#REF!</v>
      </c>
      <c r="V43" s="10" t="e">
        <f ca="1" t="shared" si="5"/>
        <v>#REF!</v>
      </c>
      <c r="W43" s="10" t="e">
        <f ca="1" t="shared" si="5"/>
        <v>#REF!</v>
      </c>
      <c r="X43" s="10" t="e">
        <f ca="1" t="shared" si="5"/>
        <v>#REF!</v>
      </c>
      <c r="Y43" s="10" t="e">
        <f ca="1" t="shared" si="5"/>
        <v>#REF!</v>
      </c>
    </row>
    <row r="44" spans="1:23" s="8" customFormat="1" ht="13.5">
      <c r="A44" s="13"/>
      <c r="B44" s="37"/>
      <c r="C44" s="37"/>
      <c r="D44" s="12"/>
      <c r="E44" s="83"/>
      <c r="F44" s="7"/>
      <c r="G44" s="7"/>
      <c r="H44" s="10"/>
      <c r="I44" s="10"/>
      <c r="J44" s="10"/>
      <c r="K44" s="10"/>
      <c r="L44" s="10"/>
      <c r="M44" s="10"/>
      <c r="N44" s="10"/>
      <c r="O44" s="10"/>
      <c r="P44" s="30"/>
      <c r="Q44" s="30"/>
      <c r="R44" s="59"/>
      <c r="V44" s="9"/>
      <c r="W44" s="9"/>
    </row>
    <row r="45" spans="1:23" s="8" customFormat="1" ht="13.5">
      <c r="A45" s="13"/>
      <c r="B45" s="37"/>
      <c r="C45" s="37"/>
      <c r="D45" s="12"/>
      <c r="E45" s="83"/>
      <c r="F45" s="7"/>
      <c r="G45" s="7"/>
      <c r="H45" s="10"/>
      <c r="I45" s="10"/>
      <c r="J45" s="10"/>
      <c r="K45" s="10"/>
      <c r="L45" s="10"/>
      <c r="M45" s="30"/>
      <c r="N45" s="10"/>
      <c r="O45" s="10"/>
      <c r="P45" s="30"/>
      <c r="Q45" s="30"/>
      <c r="R45" s="59"/>
      <c r="V45" s="9"/>
      <c r="W45" s="9"/>
    </row>
    <row r="46" spans="1:23" s="8" customFormat="1" ht="13.5">
      <c r="A46" s="13"/>
      <c r="B46" s="37"/>
      <c r="C46" s="37"/>
      <c r="D46" s="12"/>
      <c r="E46" s="83"/>
      <c r="F46" s="7"/>
      <c r="G46" s="7"/>
      <c r="H46" s="10"/>
      <c r="I46" s="10"/>
      <c r="J46" s="10"/>
      <c r="K46" s="10"/>
      <c r="L46" s="10"/>
      <c r="M46" s="30"/>
      <c r="N46" s="10"/>
      <c r="O46" s="10"/>
      <c r="P46" s="10"/>
      <c r="Q46" s="30"/>
      <c r="R46" s="59"/>
      <c r="V46" s="9"/>
      <c r="W46" s="9"/>
    </row>
    <row r="47" spans="1:23" s="8" customFormat="1" ht="13.5">
      <c r="A47" s="13"/>
      <c r="B47" s="37"/>
      <c r="C47" s="37"/>
      <c r="D47" s="12"/>
      <c r="E47" s="83"/>
      <c r="F47" s="7"/>
      <c r="G47" s="7"/>
      <c r="H47" s="10"/>
      <c r="I47" s="10"/>
      <c r="J47" s="10"/>
      <c r="K47" s="10"/>
      <c r="L47" s="10"/>
      <c r="M47" s="30"/>
      <c r="N47" s="10"/>
      <c r="O47" s="10"/>
      <c r="P47" s="10"/>
      <c r="Q47" s="30"/>
      <c r="R47" s="59"/>
      <c r="V47" s="9"/>
      <c r="W47" s="9"/>
    </row>
    <row r="48" spans="1:23" s="8" customFormat="1" ht="13.5">
      <c r="A48" s="13"/>
      <c r="B48" s="37"/>
      <c r="C48" s="37"/>
      <c r="D48" s="12"/>
      <c r="E48" s="83"/>
      <c r="F48" s="7"/>
      <c r="G48" s="7"/>
      <c r="H48" s="10"/>
      <c r="I48" s="30"/>
      <c r="J48" s="10"/>
      <c r="K48" s="10"/>
      <c r="L48" s="10"/>
      <c r="M48" s="30"/>
      <c r="N48" s="10"/>
      <c r="O48" s="10"/>
      <c r="P48" s="10"/>
      <c r="Q48" s="10"/>
      <c r="R48" s="59"/>
      <c r="V48" s="9"/>
      <c r="W48" s="9"/>
    </row>
    <row r="49" spans="1:23" s="8" customFormat="1" ht="13.5">
      <c r="A49" s="13"/>
      <c r="B49" s="37"/>
      <c r="C49" s="37"/>
      <c r="D49" s="12"/>
      <c r="E49" s="83"/>
      <c r="F49" s="7"/>
      <c r="G49" s="7"/>
      <c r="H49" s="10"/>
      <c r="I49" s="30"/>
      <c r="J49" s="30"/>
      <c r="K49" s="30"/>
      <c r="L49" s="30"/>
      <c r="M49" s="30"/>
      <c r="N49" s="30"/>
      <c r="O49" s="10"/>
      <c r="P49" s="10"/>
      <c r="Q49" s="10"/>
      <c r="R49" s="59"/>
      <c r="V49" s="9"/>
      <c r="W49" s="9"/>
    </row>
    <row r="50" spans="1:23" s="8" customFormat="1" ht="13.5">
      <c r="A50" s="13"/>
      <c r="B50" s="37"/>
      <c r="C50" s="37"/>
      <c r="D50" s="12"/>
      <c r="E50" s="83"/>
      <c r="F50" s="7"/>
      <c r="G50" s="7"/>
      <c r="H50" s="10"/>
      <c r="I50" s="10"/>
      <c r="J50" s="10"/>
      <c r="K50" s="10"/>
      <c r="L50" s="30"/>
      <c r="M50" s="30"/>
      <c r="N50" s="30"/>
      <c r="O50" s="10"/>
      <c r="P50" s="10"/>
      <c r="Q50" s="10"/>
      <c r="R50" s="59"/>
      <c r="V50" s="9"/>
      <c r="W50" s="9"/>
    </row>
    <row r="51" spans="1:23" s="8" customFormat="1" ht="13.5">
      <c r="A51" s="39"/>
      <c r="B51" s="40"/>
      <c r="C51" s="37"/>
      <c r="D51" s="12"/>
      <c r="E51" s="83"/>
      <c r="F51" s="7"/>
      <c r="G51" s="7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59"/>
      <c r="V51" s="9"/>
      <c r="W51" s="9"/>
    </row>
    <row r="52" spans="1:23" s="8" customFormat="1" ht="13.5">
      <c r="A52" s="39"/>
      <c r="B52" s="40"/>
      <c r="C52" s="37"/>
      <c r="D52" s="12"/>
      <c r="E52" s="83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9"/>
      <c r="V52" s="9"/>
      <c r="W52" s="9"/>
    </row>
    <row r="53" spans="1:23" s="8" customFormat="1" ht="13.5">
      <c r="A53" s="13"/>
      <c r="B53" s="6"/>
      <c r="C53" s="6"/>
      <c r="D53" s="5"/>
      <c r="E53" s="83"/>
      <c r="F53" s="7"/>
      <c r="G53" s="7"/>
      <c r="H53" s="10"/>
      <c r="I53" s="30"/>
      <c r="J53" s="10"/>
      <c r="K53" s="10"/>
      <c r="L53" s="30"/>
      <c r="M53" s="10"/>
      <c r="N53" s="10"/>
      <c r="O53" s="10"/>
      <c r="P53" s="10"/>
      <c r="Q53" s="10"/>
      <c r="R53" s="59"/>
      <c r="V53" s="9"/>
      <c r="W53" s="9"/>
    </row>
    <row r="54" spans="1:23" s="8" customFormat="1" ht="13.5">
      <c r="A54" s="13"/>
      <c r="B54" s="6"/>
      <c r="C54" s="6"/>
      <c r="D54" s="5"/>
      <c r="E54" s="83"/>
      <c r="F54" s="7"/>
      <c r="G54" s="7"/>
      <c r="H54" s="10"/>
      <c r="I54" s="30"/>
      <c r="J54" s="10"/>
      <c r="K54" s="10"/>
      <c r="L54" s="30"/>
      <c r="M54" s="10"/>
      <c r="N54" s="10"/>
      <c r="O54" s="10"/>
      <c r="P54" s="10"/>
      <c r="Q54" s="10"/>
      <c r="R54" s="59"/>
      <c r="V54" s="9"/>
      <c r="W54" s="9"/>
    </row>
    <row r="55" spans="1:18" ht="13.5">
      <c r="A55" s="13"/>
      <c r="B55" s="6"/>
      <c r="C55" s="6"/>
      <c r="D55" s="5"/>
      <c r="E55" s="83"/>
      <c r="F55" s="7"/>
      <c r="G55" s="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59"/>
    </row>
    <row r="56" spans="1:18" ht="12.75">
      <c r="A56" s="8"/>
      <c r="B56" s="8"/>
      <c r="C56" s="8"/>
      <c r="D56" s="8"/>
      <c r="E56" s="84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0"/>
    </row>
  </sheetData>
  <sheetProtection/>
  <mergeCells count="1">
    <mergeCell ref="H4:Q4"/>
  </mergeCells>
  <hyperlinks>
    <hyperlink ref="A5" location="'1'!A1" display="'1'!A1"/>
    <hyperlink ref="A6" location="'2'!A1" display="'2'!A1"/>
    <hyperlink ref="A7" location="'3'!A1" display="'3'!A1"/>
    <hyperlink ref="A8" location="'4'!A1" display="'4'!A1"/>
    <hyperlink ref="A9" location="'5'!A1" display="'5'!A1"/>
    <hyperlink ref="A10" location="'6'!A1" display="'6'!A1"/>
    <hyperlink ref="A11" location="'7'!A1" display="'7'!A1"/>
    <hyperlink ref="A12" location="'8'!A1" display="'8'!A1"/>
    <hyperlink ref="A13" location="'9'!A1" display="'9'!A1"/>
    <hyperlink ref="A14" location="'10'!A1" display="'10'!A1"/>
    <hyperlink ref="A15" location="'11'!A1" display="'11'!A1"/>
    <hyperlink ref="A16" location="'12'!A1" display="'12'!A1"/>
    <hyperlink ref="A17" location="'13'!A1" display="'13'!A1"/>
    <hyperlink ref="A18" location="'14'!A1" display="'14'!A1"/>
    <hyperlink ref="A19" location="'15'!A1" display="'15'!A1"/>
    <hyperlink ref="A20" location="'16'!A1" display="'16'!A1"/>
    <hyperlink ref="A21" location="'17'!A1" display="'17'!A1"/>
    <hyperlink ref="A22" location="'18'!A1" display="'18'!A1"/>
    <hyperlink ref="A23" location="'19'!A1" display="'19'!A1"/>
    <hyperlink ref="A24" location="'20'!A1" display="'20'!A1"/>
    <hyperlink ref="A25" location="'21'!A1" display="'21'!A1"/>
    <hyperlink ref="A26" location="'22'!A1" display="'22'!A1"/>
    <hyperlink ref="A27" location="'23'!A1" display="'23'!A1"/>
    <hyperlink ref="A28" location="'24'!A1" display="'24'!A1"/>
    <hyperlink ref="A29" location="'25'!A1" display="'25'!A1"/>
    <hyperlink ref="A30" location="'26'!A1" display="'26'!A1"/>
    <hyperlink ref="A31" location="'27'!A1" display="'27'!A1"/>
    <hyperlink ref="A32" location="'28'!A1" display="'28'!A1"/>
    <hyperlink ref="A33" location="'29'!A1" display="'29'!A1"/>
    <hyperlink ref="A34" location="'29'!A1" display="'29'!A1"/>
  </hyperlinks>
  <printOptions/>
  <pageMargins left="0.16" right="0.19" top="0.984251968503937" bottom="0.984251968503937" header="0.5118110236220472" footer="0.5118110236220472"/>
  <pageSetup fitToHeight="1" fitToWidth="1" horizontalDpi="300" verticalDpi="300" orientation="landscape" paperSize="13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281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282</v>
      </c>
      <c r="B2" s="634"/>
      <c r="C2" s="634"/>
      <c r="D2" s="634"/>
      <c r="E2" s="635" t="s">
        <v>168</v>
      </c>
      <c r="F2" s="635"/>
      <c r="G2" s="85">
        <v>41371</v>
      </c>
      <c r="H2" s="86" t="s">
        <v>283</v>
      </c>
      <c r="I2" s="169" t="s">
        <v>284</v>
      </c>
    </row>
    <row r="3" spans="1:9" ht="13.5">
      <c r="A3" s="627" t="s">
        <v>285</v>
      </c>
      <c r="B3" s="628"/>
      <c r="C3" s="629" t="s">
        <v>286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287</v>
      </c>
      <c r="D4" s="558"/>
      <c r="E4" s="558"/>
      <c r="F4" s="558"/>
      <c r="G4" s="633"/>
      <c r="H4" s="41" t="s">
        <v>12</v>
      </c>
      <c r="I4" s="170" t="s">
        <v>288</v>
      </c>
    </row>
    <row r="5" spans="1:9" ht="13.5">
      <c r="A5" s="617" t="s">
        <v>13</v>
      </c>
      <c r="B5" s="618"/>
      <c r="C5" s="619">
        <v>41378</v>
      </c>
      <c r="D5" s="620"/>
      <c r="E5" s="620"/>
      <c r="F5" s="620"/>
      <c r="G5" s="43"/>
      <c r="H5" s="44" t="s">
        <v>14</v>
      </c>
      <c r="I5" s="171" t="s">
        <v>289</v>
      </c>
    </row>
    <row r="6" spans="1:9" ht="13.5">
      <c r="A6" s="621" t="s">
        <v>290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291</v>
      </c>
      <c r="C8" s="14" t="s">
        <v>292</v>
      </c>
      <c r="D8" s="65">
        <v>68</v>
      </c>
      <c r="E8" s="15" t="s">
        <v>39</v>
      </c>
      <c r="F8" s="87">
        <v>5</v>
      </c>
      <c r="G8" s="14" t="s">
        <v>293</v>
      </c>
      <c r="H8" s="14" t="s">
        <v>294</v>
      </c>
      <c r="I8" s="16" t="s">
        <v>295</v>
      </c>
    </row>
    <row r="9" spans="1:9" ht="13.5">
      <c r="A9" s="47">
        <v>2</v>
      </c>
      <c r="B9" s="48"/>
      <c r="C9" s="172" t="s">
        <v>296</v>
      </c>
      <c r="D9" s="65">
        <v>83</v>
      </c>
      <c r="E9" s="15" t="s">
        <v>39</v>
      </c>
      <c r="F9" s="87">
        <v>5</v>
      </c>
      <c r="G9" s="14" t="s">
        <v>297</v>
      </c>
      <c r="H9" s="14" t="s">
        <v>298</v>
      </c>
      <c r="I9" s="16" t="s">
        <v>299</v>
      </c>
    </row>
    <row r="10" spans="1:10" ht="13.5">
      <c r="A10" s="47">
        <v>3</v>
      </c>
      <c r="B10" s="48"/>
      <c r="C10" s="14" t="s">
        <v>300</v>
      </c>
      <c r="D10" s="65">
        <v>75</v>
      </c>
      <c r="E10" s="15" t="s">
        <v>42</v>
      </c>
      <c r="F10" s="87">
        <v>5</v>
      </c>
      <c r="G10" s="14" t="s">
        <v>301</v>
      </c>
      <c r="H10" s="14" t="s">
        <v>302</v>
      </c>
      <c r="I10" s="173" t="s">
        <v>303</v>
      </c>
      <c r="J10" s="53"/>
    </row>
    <row r="11" spans="1:9" ht="13.5">
      <c r="A11" s="47">
        <v>4</v>
      </c>
      <c r="B11" s="48"/>
      <c r="C11" s="89" t="s">
        <v>304</v>
      </c>
      <c r="D11" s="65">
        <v>42</v>
      </c>
      <c r="E11" s="174" t="s">
        <v>305</v>
      </c>
      <c r="F11" s="87">
        <v>5</v>
      </c>
      <c r="G11" s="14" t="s">
        <v>306</v>
      </c>
      <c r="H11" s="122" t="s">
        <v>307</v>
      </c>
      <c r="I11" s="173" t="s">
        <v>308</v>
      </c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 t="s">
        <v>309</v>
      </c>
      <c r="D16" s="610"/>
      <c r="E16" s="610"/>
      <c r="F16" s="610"/>
      <c r="G16" s="611" t="s">
        <v>310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41378</v>
      </c>
      <c r="B18" s="597"/>
      <c r="C18" s="598" t="s">
        <v>311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312</v>
      </c>
      <c r="B19" s="597"/>
      <c r="C19" s="598" t="s">
        <v>313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312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312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312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312</v>
      </c>
      <c r="B23" s="597"/>
      <c r="C23" s="598" t="s">
        <v>314</v>
      </c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312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312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312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>
        <v>0.75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315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316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317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318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319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320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321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322</v>
      </c>
      <c r="D47" s="19"/>
      <c r="E47" s="493" t="s">
        <v>323</v>
      </c>
      <c r="F47" s="494"/>
      <c r="G47" s="495"/>
      <c r="H47" s="20" t="s">
        <v>324</v>
      </c>
      <c r="I47" s="21" t="s">
        <v>325</v>
      </c>
    </row>
    <row r="48" spans="1:9" ht="13.5">
      <c r="A48" s="489"/>
      <c r="B48" s="490"/>
      <c r="C48" s="22" t="s">
        <v>326</v>
      </c>
      <c r="D48" s="23"/>
      <c r="E48" s="496" t="s">
        <v>327</v>
      </c>
      <c r="F48" s="497"/>
      <c r="G48" s="498"/>
      <c r="H48" s="24" t="s">
        <v>328</v>
      </c>
      <c r="I48" s="25" t="s">
        <v>329</v>
      </c>
    </row>
    <row r="49" spans="1:9" ht="13.5">
      <c r="A49" s="489"/>
      <c r="B49" s="490"/>
      <c r="C49" s="22" t="s">
        <v>29</v>
      </c>
      <c r="D49" s="23"/>
      <c r="E49" s="497" t="s">
        <v>330</v>
      </c>
      <c r="F49" s="497"/>
      <c r="G49" s="498"/>
      <c r="H49" s="24" t="s">
        <v>331</v>
      </c>
      <c r="I49" s="25" t="s">
        <v>332</v>
      </c>
    </row>
    <row r="50" spans="1:9" ht="13.5">
      <c r="A50" s="491"/>
      <c r="B50" s="492"/>
      <c r="C50" s="26" t="s">
        <v>333</v>
      </c>
      <c r="D50" s="27"/>
      <c r="E50" s="552" t="s">
        <v>334</v>
      </c>
      <c r="F50" s="553"/>
      <c r="G50" s="554"/>
      <c r="H50" s="28" t="s">
        <v>335</v>
      </c>
      <c r="I50" s="29" t="s">
        <v>336</v>
      </c>
    </row>
    <row r="51" spans="1:9" ht="13.5" customHeight="1">
      <c r="A51" s="462" t="s">
        <v>30</v>
      </c>
      <c r="B51" s="463"/>
      <c r="C51" s="466" t="s">
        <v>337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338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339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571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572</v>
      </c>
      <c r="B2" s="377"/>
      <c r="C2" s="377"/>
      <c r="D2" s="377"/>
      <c r="E2" s="378" t="s">
        <v>168</v>
      </c>
      <c r="F2" s="378"/>
      <c r="G2" s="91">
        <v>41374</v>
      </c>
      <c r="H2" s="92" t="s">
        <v>573</v>
      </c>
      <c r="I2" s="92" t="s">
        <v>505</v>
      </c>
    </row>
    <row r="3" spans="1:9" ht="13.5">
      <c r="A3" s="627" t="s">
        <v>574</v>
      </c>
      <c r="B3" s="628"/>
      <c r="C3" s="629" t="s">
        <v>506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507</v>
      </c>
      <c r="D4" s="558"/>
      <c r="E4" s="558"/>
      <c r="F4" s="558"/>
      <c r="G4" s="633"/>
      <c r="H4" s="41" t="s">
        <v>12</v>
      </c>
      <c r="I4" s="42" t="s">
        <v>508</v>
      </c>
    </row>
    <row r="5" spans="1:9" ht="13.5">
      <c r="A5" s="617" t="s">
        <v>13</v>
      </c>
      <c r="B5" s="618"/>
      <c r="C5" s="619">
        <v>41378</v>
      </c>
      <c r="D5" s="620"/>
      <c r="E5" s="620"/>
      <c r="F5" s="620"/>
      <c r="G5" s="43"/>
      <c r="H5" s="44" t="s">
        <v>14</v>
      </c>
      <c r="I5" s="88"/>
    </row>
    <row r="6" spans="1:9" ht="13.5">
      <c r="A6" s="621" t="s">
        <v>575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638</v>
      </c>
      <c r="C8" s="14" t="s">
        <v>505</v>
      </c>
      <c r="D8" s="14">
        <v>44</v>
      </c>
      <c r="E8" s="15" t="s">
        <v>639</v>
      </c>
      <c r="F8" s="90" t="s">
        <v>509</v>
      </c>
      <c r="G8" s="14" t="s">
        <v>510</v>
      </c>
      <c r="H8" s="14" t="s">
        <v>511</v>
      </c>
      <c r="I8" s="16" t="s">
        <v>512</v>
      </c>
    </row>
    <row r="9" spans="1:9" ht="13.5">
      <c r="A9" s="47">
        <v>2</v>
      </c>
      <c r="B9" s="48"/>
      <c r="C9" s="14" t="s">
        <v>513</v>
      </c>
      <c r="D9" s="65">
        <v>68</v>
      </c>
      <c r="E9" s="15" t="s">
        <v>39</v>
      </c>
      <c r="F9" s="87">
        <v>5</v>
      </c>
      <c r="G9" s="14" t="s">
        <v>514</v>
      </c>
      <c r="H9" s="14" t="s">
        <v>515</v>
      </c>
      <c r="I9" s="16" t="s">
        <v>516</v>
      </c>
    </row>
    <row r="10" spans="1:10" ht="13.5">
      <c r="A10" s="47">
        <v>3</v>
      </c>
      <c r="B10" s="48"/>
      <c r="C10" s="14" t="s">
        <v>517</v>
      </c>
      <c r="D10" s="65">
        <v>65</v>
      </c>
      <c r="E10" s="15" t="s">
        <v>46</v>
      </c>
      <c r="F10" s="87">
        <v>1</v>
      </c>
      <c r="G10" s="14" t="s">
        <v>640</v>
      </c>
      <c r="H10" s="14" t="s">
        <v>518</v>
      </c>
      <c r="I10" s="16" t="s">
        <v>519</v>
      </c>
      <c r="J10" s="53"/>
    </row>
    <row r="11" spans="1:9" ht="13.5">
      <c r="A11" s="47">
        <v>4</v>
      </c>
      <c r="B11" s="48"/>
      <c r="C11" s="14" t="s">
        <v>641</v>
      </c>
      <c r="D11" s="65">
        <v>73</v>
      </c>
      <c r="E11" s="15" t="s">
        <v>642</v>
      </c>
      <c r="F11" s="87">
        <v>5</v>
      </c>
      <c r="G11" s="14" t="s">
        <v>643</v>
      </c>
      <c r="H11" s="14" t="s">
        <v>644</v>
      </c>
      <c r="I11" s="16" t="s">
        <v>645</v>
      </c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41378</v>
      </c>
      <c r="D16" s="610"/>
      <c r="E16" s="610"/>
      <c r="F16" s="610"/>
      <c r="G16" s="611" t="s">
        <v>696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41378</v>
      </c>
      <c r="B18" s="597"/>
      <c r="C18" s="598" t="s">
        <v>697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633</v>
      </c>
      <c r="B19" s="597"/>
      <c r="C19" s="598" t="s">
        <v>698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633</v>
      </c>
      <c r="B20" s="597"/>
      <c r="C20" s="598" t="s">
        <v>699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633</v>
      </c>
      <c r="B21" s="597"/>
      <c r="C21" s="598" t="s">
        <v>700</v>
      </c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633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633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633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633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633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 t="s">
        <v>520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521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634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635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523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636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636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580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581</v>
      </c>
      <c r="D47" s="19"/>
      <c r="E47" s="493" t="s">
        <v>582</v>
      </c>
      <c r="F47" s="494"/>
      <c r="G47" s="495"/>
      <c r="H47" s="20" t="s">
        <v>583</v>
      </c>
      <c r="I47" s="21" t="s">
        <v>584</v>
      </c>
    </row>
    <row r="48" spans="1:9" ht="13.5">
      <c r="A48" s="489"/>
      <c r="B48" s="490"/>
      <c r="C48" s="22" t="s">
        <v>585</v>
      </c>
      <c r="D48" s="23"/>
      <c r="E48" s="496" t="s">
        <v>586</v>
      </c>
      <c r="F48" s="497"/>
      <c r="G48" s="498"/>
      <c r="H48" s="24" t="s">
        <v>587</v>
      </c>
      <c r="I48" s="25" t="s">
        <v>588</v>
      </c>
    </row>
    <row r="49" spans="1:9" ht="13.5">
      <c r="A49" s="489"/>
      <c r="B49" s="490"/>
      <c r="C49" s="22" t="s">
        <v>29</v>
      </c>
      <c r="D49" s="23"/>
      <c r="E49" s="497" t="s">
        <v>589</v>
      </c>
      <c r="F49" s="497"/>
      <c r="G49" s="498"/>
      <c r="H49" s="24" t="s">
        <v>590</v>
      </c>
      <c r="I49" s="25" t="s">
        <v>591</v>
      </c>
    </row>
    <row r="50" spans="1:9" ht="13.5">
      <c r="A50" s="491"/>
      <c r="B50" s="492"/>
      <c r="C50" s="26" t="s">
        <v>592</v>
      </c>
      <c r="D50" s="27"/>
      <c r="E50" s="552" t="s">
        <v>637</v>
      </c>
      <c r="F50" s="553"/>
      <c r="G50" s="554"/>
      <c r="H50" s="28" t="s">
        <v>594</v>
      </c>
      <c r="I50" s="29" t="s">
        <v>595</v>
      </c>
    </row>
    <row r="51" spans="1:9" ht="13.5" customHeight="1">
      <c r="A51" s="462" t="s">
        <v>30</v>
      </c>
      <c r="B51" s="463"/>
      <c r="C51" s="466" t="s">
        <v>596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597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598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9" sqref="C29:I39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543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544</v>
      </c>
      <c r="B2" s="634"/>
      <c r="C2" s="634"/>
      <c r="D2" s="634"/>
      <c r="E2" s="635" t="s">
        <v>168</v>
      </c>
      <c r="F2" s="635"/>
      <c r="G2" s="85">
        <v>41374</v>
      </c>
      <c r="H2" s="86" t="s">
        <v>545</v>
      </c>
      <c r="I2" s="169" t="s">
        <v>546</v>
      </c>
    </row>
    <row r="3" spans="1:9" ht="13.5">
      <c r="A3" s="627" t="s">
        <v>547</v>
      </c>
      <c r="B3" s="628"/>
      <c r="C3" s="629" t="s">
        <v>548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173</v>
      </c>
      <c r="D4" s="558"/>
      <c r="E4" s="558"/>
      <c r="F4" s="558"/>
      <c r="G4" s="633"/>
      <c r="H4" s="41" t="s">
        <v>12</v>
      </c>
      <c r="I4" s="42">
        <v>2</v>
      </c>
    </row>
    <row r="5" spans="1:9" ht="13.5">
      <c r="A5" s="617" t="s">
        <v>13</v>
      </c>
      <c r="B5" s="618"/>
      <c r="C5" s="619">
        <v>41378</v>
      </c>
      <c r="D5" s="620"/>
      <c r="E5" s="620"/>
      <c r="F5" s="620"/>
      <c r="G5" s="43"/>
      <c r="H5" s="44" t="s">
        <v>14</v>
      </c>
      <c r="I5" s="88" t="s">
        <v>549</v>
      </c>
    </row>
    <row r="6" spans="1:9" ht="13.5">
      <c r="A6" s="621" t="s">
        <v>550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551</v>
      </c>
      <c r="C8" s="14" t="s">
        <v>552</v>
      </c>
      <c r="D8" s="14">
        <v>48</v>
      </c>
      <c r="E8" s="15" t="s">
        <v>39</v>
      </c>
      <c r="F8" s="90">
        <v>5</v>
      </c>
      <c r="G8" s="14" t="s">
        <v>553</v>
      </c>
      <c r="H8" s="14" t="s">
        <v>554</v>
      </c>
      <c r="I8" s="16" t="s">
        <v>555</v>
      </c>
    </row>
    <row r="9" spans="1:9" ht="13.5">
      <c r="A9" s="47">
        <v>2</v>
      </c>
      <c r="B9" s="48"/>
      <c r="C9" s="14" t="s">
        <v>556</v>
      </c>
      <c r="D9" s="14">
        <v>56</v>
      </c>
      <c r="E9" s="15" t="s">
        <v>46</v>
      </c>
      <c r="F9" s="90">
        <v>10</v>
      </c>
      <c r="G9" s="14" t="s">
        <v>557</v>
      </c>
      <c r="H9" s="14" t="s">
        <v>558</v>
      </c>
      <c r="I9" s="16" t="s">
        <v>559</v>
      </c>
    </row>
    <row r="10" spans="1:10" ht="13.5">
      <c r="A10" s="47">
        <v>3</v>
      </c>
      <c r="B10" s="48"/>
      <c r="C10" s="64"/>
      <c r="D10" s="64"/>
      <c r="E10" s="65"/>
      <c r="F10" s="66"/>
      <c r="G10" s="71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41378</v>
      </c>
      <c r="D16" s="610"/>
      <c r="E16" s="610"/>
      <c r="F16" s="610"/>
      <c r="G16" s="611" t="s">
        <v>560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41378</v>
      </c>
      <c r="B18" s="597"/>
      <c r="C18" s="643" t="s">
        <v>561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562</v>
      </c>
      <c r="B19" s="597"/>
      <c r="C19" s="598" t="s">
        <v>563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562</v>
      </c>
      <c r="B20" s="597"/>
      <c r="C20" s="598" t="s">
        <v>564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562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562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562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562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562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562</v>
      </c>
      <c r="B26" s="601"/>
      <c r="C26" s="602" t="s">
        <v>565</v>
      </c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>
        <v>0.8333333333333334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566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567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522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568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569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524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525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526</v>
      </c>
      <c r="D47" s="19"/>
      <c r="E47" s="493" t="s">
        <v>527</v>
      </c>
      <c r="F47" s="494"/>
      <c r="G47" s="495"/>
      <c r="H47" s="20" t="s">
        <v>528</v>
      </c>
      <c r="I47" s="21" t="s">
        <v>529</v>
      </c>
    </row>
    <row r="48" spans="1:9" ht="13.5">
      <c r="A48" s="489"/>
      <c r="B48" s="490"/>
      <c r="C48" s="22" t="s">
        <v>530</v>
      </c>
      <c r="D48" s="23"/>
      <c r="E48" s="496" t="s">
        <v>531</v>
      </c>
      <c r="F48" s="497"/>
      <c r="G48" s="498"/>
      <c r="H48" s="24" t="s">
        <v>532</v>
      </c>
      <c r="I48" s="25" t="s">
        <v>533</v>
      </c>
    </row>
    <row r="49" spans="1:9" ht="13.5">
      <c r="A49" s="489"/>
      <c r="B49" s="490"/>
      <c r="C49" s="22" t="s">
        <v>29</v>
      </c>
      <c r="D49" s="23"/>
      <c r="E49" s="497" t="s">
        <v>534</v>
      </c>
      <c r="F49" s="497"/>
      <c r="G49" s="498"/>
      <c r="H49" s="24" t="s">
        <v>535</v>
      </c>
      <c r="I49" s="25" t="s">
        <v>536</v>
      </c>
    </row>
    <row r="50" spans="1:9" ht="13.5">
      <c r="A50" s="491"/>
      <c r="B50" s="492"/>
      <c r="C50" s="26" t="s">
        <v>537</v>
      </c>
      <c r="D50" s="27"/>
      <c r="E50" s="499" t="s">
        <v>570</v>
      </c>
      <c r="F50" s="499"/>
      <c r="G50" s="499"/>
      <c r="H50" s="28" t="s">
        <v>538</v>
      </c>
      <c r="I50" s="29" t="s">
        <v>539</v>
      </c>
    </row>
    <row r="51" spans="1:9" ht="13.5" customHeight="1">
      <c r="A51" s="462" t="s">
        <v>30</v>
      </c>
      <c r="B51" s="463"/>
      <c r="C51" s="466" t="s">
        <v>540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541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542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C33" sqref="C33:I33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599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600</v>
      </c>
      <c r="B2" s="634"/>
      <c r="C2" s="634"/>
      <c r="D2" s="634"/>
      <c r="E2" s="635" t="s">
        <v>456</v>
      </c>
      <c r="F2" s="635"/>
      <c r="G2" s="85">
        <v>41375</v>
      </c>
      <c r="H2" s="86" t="s">
        <v>601</v>
      </c>
      <c r="I2" s="169" t="s">
        <v>602</v>
      </c>
    </row>
    <row r="3" spans="1:9" ht="13.5">
      <c r="A3" s="627" t="s">
        <v>603</v>
      </c>
      <c r="B3" s="628"/>
      <c r="C3" s="629" t="s">
        <v>604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605</v>
      </c>
      <c r="D4" s="558"/>
      <c r="E4" s="558"/>
      <c r="F4" s="558"/>
      <c r="G4" s="633"/>
      <c r="H4" s="41" t="s">
        <v>12</v>
      </c>
      <c r="I4" s="42"/>
    </row>
    <row r="5" spans="1:9" ht="13.5">
      <c r="A5" s="617" t="s">
        <v>13</v>
      </c>
      <c r="B5" s="618"/>
      <c r="C5" s="619" t="s">
        <v>625</v>
      </c>
      <c r="D5" s="620"/>
      <c r="E5" s="620"/>
      <c r="F5" s="620"/>
      <c r="G5" s="43" t="s">
        <v>606</v>
      </c>
      <c r="H5" s="44" t="s">
        <v>14</v>
      </c>
      <c r="I5" s="208" t="s">
        <v>51</v>
      </c>
    </row>
    <row r="6" spans="1:9" ht="13.5">
      <c r="A6" s="621" t="s">
        <v>607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608</v>
      </c>
      <c r="C8" s="14" t="s">
        <v>609</v>
      </c>
      <c r="D8" s="14">
        <v>61</v>
      </c>
      <c r="E8" s="15" t="s">
        <v>39</v>
      </c>
      <c r="F8" s="15">
        <v>10</v>
      </c>
      <c r="G8" s="14" t="s">
        <v>610</v>
      </c>
      <c r="H8" s="14" t="s">
        <v>611</v>
      </c>
      <c r="I8" s="16" t="s">
        <v>267</v>
      </c>
    </row>
    <row r="9" spans="1:9" ht="13.5">
      <c r="A9" s="47">
        <v>2</v>
      </c>
      <c r="B9" s="48"/>
      <c r="C9" s="89"/>
      <c r="D9" s="14"/>
      <c r="E9" s="174"/>
      <c r="F9" s="87"/>
      <c r="G9" s="14"/>
      <c r="H9" s="122"/>
      <c r="I9" s="16"/>
    </row>
    <row r="10" spans="1:10" ht="13.5">
      <c r="A10" s="47">
        <v>3</v>
      </c>
      <c r="B10" s="48"/>
      <c r="C10" s="89"/>
      <c r="D10" s="14"/>
      <c r="E10" s="174"/>
      <c r="F10" s="87"/>
      <c r="G10" s="14"/>
      <c r="H10" s="122"/>
      <c r="I10" s="16"/>
      <c r="J10" s="53"/>
    </row>
    <row r="11" spans="1:9" ht="13.5">
      <c r="A11" s="47">
        <v>4</v>
      </c>
      <c r="B11" s="48"/>
      <c r="C11" s="64" t="s">
        <v>612</v>
      </c>
      <c r="D11" s="64"/>
      <c r="E11" s="65"/>
      <c r="F11" s="66"/>
      <c r="G11" s="64"/>
      <c r="H11" s="122"/>
      <c r="I11" s="16"/>
    </row>
    <row r="12" spans="1:9" ht="13.5">
      <c r="A12" s="47">
        <v>5</v>
      </c>
      <c r="B12" s="48"/>
      <c r="C12" s="14" t="s">
        <v>613</v>
      </c>
      <c r="D12" s="14"/>
      <c r="E12" s="15"/>
      <c r="F12" s="90"/>
      <c r="G12" s="14"/>
      <c r="H12" s="14"/>
      <c r="I12" s="16"/>
    </row>
    <row r="13" spans="1:9" ht="13.5">
      <c r="A13" s="47">
        <v>6</v>
      </c>
      <c r="B13" s="48"/>
      <c r="C13" s="14"/>
      <c r="D13" s="14"/>
      <c r="E13" s="15"/>
      <c r="F13" s="90"/>
      <c r="G13" s="14"/>
      <c r="H13" s="14"/>
      <c r="I13" s="16"/>
    </row>
    <row r="14" spans="1:9" ht="13.5">
      <c r="A14" s="47">
        <v>7</v>
      </c>
      <c r="B14" s="48"/>
      <c r="C14" s="14"/>
      <c r="D14" s="14"/>
      <c r="E14" s="15"/>
      <c r="F14" s="90"/>
      <c r="G14" s="14"/>
      <c r="H14" s="14"/>
      <c r="I14" s="16"/>
    </row>
    <row r="15" spans="1:9" ht="13.5">
      <c r="A15" s="61">
        <v>8</v>
      </c>
      <c r="B15" s="62"/>
      <c r="C15" s="89"/>
      <c r="D15" s="14"/>
      <c r="E15" s="174"/>
      <c r="F15" s="87"/>
      <c r="G15" s="14"/>
      <c r="H15" s="122"/>
      <c r="I15" s="16"/>
    </row>
    <row r="16" spans="1:9" ht="13.5">
      <c r="A16" s="568" t="s">
        <v>21</v>
      </c>
      <c r="B16" s="608"/>
      <c r="C16" s="609">
        <v>41377</v>
      </c>
      <c r="D16" s="610"/>
      <c r="E16" s="610"/>
      <c r="F16" s="610"/>
      <c r="G16" s="406" t="s">
        <v>614</v>
      </c>
      <c r="H16" s="406"/>
      <c r="I16" s="407"/>
    </row>
    <row r="17" spans="1:9" ht="13.5">
      <c r="A17" s="613" t="s">
        <v>22</v>
      </c>
      <c r="B17" s="614"/>
      <c r="C17" s="644"/>
      <c r="D17" s="615"/>
      <c r="E17" s="615"/>
      <c r="F17" s="615"/>
      <c r="G17" s="615"/>
      <c r="H17" s="615"/>
      <c r="I17" s="616"/>
    </row>
    <row r="18" spans="1:10" ht="13.5">
      <c r="A18" s="596">
        <v>41377</v>
      </c>
      <c r="B18" s="597"/>
      <c r="C18" s="645" t="s">
        <v>615</v>
      </c>
      <c r="D18" s="646"/>
      <c r="E18" s="646"/>
      <c r="F18" s="646"/>
      <c r="G18" s="646"/>
      <c r="H18" s="646"/>
      <c r="I18" s="647"/>
      <c r="J18" s="17"/>
    </row>
    <row r="19" spans="1:10" ht="13.5">
      <c r="A19" s="596" t="s">
        <v>616</v>
      </c>
      <c r="B19" s="597"/>
      <c r="C19" s="645"/>
      <c r="D19" s="646"/>
      <c r="E19" s="646"/>
      <c r="F19" s="646"/>
      <c r="G19" s="646"/>
      <c r="H19" s="646"/>
      <c r="I19" s="647"/>
      <c r="J19" s="17"/>
    </row>
    <row r="20" spans="1:10" ht="13.5">
      <c r="A20" s="596">
        <v>41378</v>
      </c>
      <c r="B20" s="597"/>
      <c r="C20" s="645" t="s">
        <v>617</v>
      </c>
      <c r="D20" s="646"/>
      <c r="E20" s="646"/>
      <c r="F20" s="646"/>
      <c r="G20" s="646"/>
      <c r="H20" s="646"/>
      <c r="I20" s="647"/>
      <c r="J20" s="17"/>
    </row>
    <row r="21" spans="1:10" ht="13.5">
      <c r="A21" s="596" t="s">
        <v>616</v>
      </c>
      <c r="B21" s="597"/>
      <c r="C21" s="645"/>
      <c r="D21" s="646"/>
      <c r="E21" s="646"/>
      <c r="F21" s="646"/>
      <c r="G21" s="646"/>
      <c r="H21" s="646"/>
      <c r="I21" s="647"/>
      <c r="J21" s="17"/>
    </row>
    <row r="22" spans="1:10" ht="13.5">
      <c r="A22" s="596" t="s">
        <v>616</v>
      </c>
      <c r="B22" s="597"/>
      <c r="C22" s="645"/>
      <c r="D22" s="646"/>
      <c r="E22" s="646"/>
      <c r="F22" s="646"/>
      <c r="G22" s="646"/>
      <c r="H22" s="646"/>
      <c r="I22" s="647"/>
      <c r="J22" s="17"/>
    </row>
    <row r="23" spans="1:10" ht="13.5">
      <c r="A23" s="596" t="s">
        <v>616</v>
      </c>
      <c r="B23" s="597"/>
      <c r="C23" s="645"/>
      <c r="D23" s="646"/>
      <c r="E23" s="646"/>
      <c r="F23" s="646"/>
      <c r="G23" s="646"/>
      <c r="H23" s="646"/>
      <c r="I23" s="647"/>
      <c r="J23" s="17"/>
    </row>
    <row r="24" spans="1:10" ht="13.5">
      <c r="A24" s="596" t="s">
        <v>616</v>
      </c>
      <c r="B24" s="597"/>
      <c r="C24" s="645"/>
      <c r="D24" s="646"/>
      <c r="E24" s="646"/>
      <c r="F24" s="646"/>
      <c r="G24" s="646"/>
      <c r="H24" s="646"/>
      <c r="I24" s="647"/>
      <c r="J24" s="17"/>
    </row>
    <row r="25" spans="1:10" ht="13.5">
      <c r="A25" s="596" t="s">
        <v>616</v>
      </c>
      <c r="B25" s="597"/>
      <c r="C25" s="645"/>
      <c r="D25" s="646"/>
      <c r="E25" s="646"/>
      <c r="F25" s="646"/>
      <c r="G25" s="646"/>
      <c r="H25" s="646"/>
      <c r="I25" s="647"/>
      <c r="J25" s="17"/>
    </row>
    <row r="26" spans="1:10" ht="13.5">
      <c r="A26" s="596" t="s">
        <v>616</v>
      </c>
      <c r="B26" s="597"/>
      <c r="C26" s="645"/>
      <c r="D26" s="646"/>
      <c r="E26" s="646"/>
      <c r="F26" s="646"/>
      <c r="G26" s="646"/>
      <c r="H26" s="646"/>
      <c r="I26" s="647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 t="s">
        <v>520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648" t="s">
        <v>618</v>
      </c>
      <c r="D29" s="649"/>
      <c r="E29" s="649"/>
      <c r="F29" s="649"/>
      <c r="G29" s="649"/>
      <c r="H29" s="649"/>
      <c r="I29" s="650"/>
      <c r="J29" s="17"/>
    </row>
    <row r="30" spans="1:10" ht="13.5">
      <c r="A30" s="50" t="s">
        <v>25</v>
      </c>
      <c r="B30" s="51"/>
      <c r="C30" s="651" t="s">
        <v>619</v>
      </c>
      <c r="D30" s="652"/>
      <c r="E30" s="652"/>
      <c r="F30" s="652"/>
      <c r="G30" s="652"/>
      <c r="H30" s="652"/>
      <c r="I30" s="653"/>
      <c r="J30" s="17"/>
    </row>
    <row r="31" spans="1:10" ht="13.5">
      <c r="A31" s="50" t="s">
        <v>26</v>
      </c>
      <c r="B31" s="51"/>
      <c r="C31" s="651"/>
      <c r="D31" s="652"/>
      <c r="E31" s="652"/>
      <c r="F31" s="652"/>
      <c r="G31" s="652"/>
      <c r="H31" s="652"/>
      <c r="I31" s="653"/>
      <c r="J31" s="17"/>
    </row>
    <row r="32" spans="1:9" ht="13.5">
      <c r="A32" s="555"/>
      <c r="B32" s="578"/>
      <c r="C32" s="651"/>
      <c r="D32" s="652"/>
      <c r="E32" s="652"/>
      <c r="F32" s="652"/>
      <c r="G32" s="652"/>
      <c r="H32" s="652"/>
      <c r="I32" s="653"/>
    </row>
    <row r="33" spans="1:9" ht="13.5">
      <c r="A33" s="555"/>
      <c r="B33" s="578"/>
      <c r="C33" s="651" t="s">
        <v>620</v>
      </c>
      <c r="D33" s="652"/>
      <c r="E33" s="652"/>
      <c r="F33" s="652"/>
      <c r="G33" s="652"/>
      <c r="H33" s="652"/>
      <c r="I33" s="653"/>
    </row>
    <row r="34" spans="1:9" ht="13.5">
      <c r="A34" s="555"/>
      <c r="B34" s="578"/>
      <c r="C34" s="651"/>
      <c r="D34" s="652"/>
      <c r="E34" s="652"/>
      <c r="F34" s="652"/>
      <c r="G34" s="652"/>
      <c r="H34" s="652"/>
      <c r="I34" s="653"/>
    </row>
    <row r="35" spans="1:9" ht="13.5">
      <c r="A35" s="555"/>
      <c r="B35" s="578"/>
      <c r="C35" s="651"/>
      <c r="D35" s="652"/>
      <c r="E35" s="652"/>
      <c r="F35" s="652"/>
      <c r="G35" s="652"/>
      <c r="H35" s="652"/>
      <c r="I35" s="653"/>
    </row>
    <row r="36" spans="1:9" ht="13.5">
      <c r="A36" s="555"/>
      <c r="B36" s="578"/>
      <c r="C36" s="654" t="s">
        <v>621</v>
      </c>
      <c r="D36" s="655"/>
      <c r="E36" s="655"/>
      <c r="F36" s="655"/>
      <c r="G36" s="655"/>
      <c r="H36" s="655"/>
      <c r="I36" s="656"/>
    </row>
    <row r="37" spans="1:9" ht="13.5">
      <c r="A37" s="579"/>
      <c r="B37" s="580"/>
      <c r="C37" s="657"/>
      <c r="D37" s="658"/>
      <c r="E37" s="658"/>
      <c r="F37" s="658"/>
      <c r="G37" s="658"/>
      <c r="H37" s="658"/>
      <c r="I37" s="659"/>
    </row>
    <row r="38" spans="1:9" ht="13.5">
      <c r="A38" s="563" t="s">
        <v>35</v>
      </c>
      <c r="B38" s="564"/>
      <c r="C38" s="565" t="s">
        <v>622</v>
      </c>
      <c r="D38" s="566"/>
      <c r="E38" s="566"/>
      <c r="F38" s="566"/>
      <c r="G38" s="566"/>
      <c r="H38" s="566"/>
      <c r="I38" s="567"/>
    </row>
    <row r="39" spans="1:9" ht="13.5">
      <c r="A39" s="568" t="s">
        <v>36</v>
      </c>
      <c r="B39" s="569"/>
      <c r="C39" s="570" t="s">
        <v>623</v>
      </c>
      <c r="D39" s="571"/>
      <c r="E39" s="571"/>
      <c r="F39" s="571"/>
      <c r="G39" s="571"/>
      <c r="H39" s="571"/>
      <c r="I39" s="572"/>
    </row>
    <row r="40" spans="1:9" ht="13.5">
      <c r="A40" s="573" t="s">
        <v>27</v>
      </c>
      <c r="B40" s="574"/>
      <c r="C40" s="575" t="s">
        <v>624</v>
      </c>
      <c r="D40" s="576"/>
      <c r="E40" s="576"/>
      <c r="F40" s="576"/>
      <c r="G40" s="576"/>
      <c r="H40" s="576"/>
      <c r="I40" s="577"/>
    </row>
    <row r="41" spans="1:9" ht="13.5">
      <c r="A41" s="555"/>
      <c r="B41" s="556"/>
      <c r="C41" s="557"/>
      <c r="D41" s="558"/>
      <c r="E41" s="558"/>
      <c r="F41" s="558"/>
      <c r="G41" s="558"/>
      <c r="H41" s="558"/>
      <c r="I41" s="559"/>
    </row>
    <row r="42" spans="1:9" ht="13.5">
      <c r="A42" s="555"/>
      <c r="B42" s="556"/>
      <c r="C42" s="657"/>
      <c r="D42" s="658"/>
      <c r="E42" s="658"/>
      <c r="F42" s="658"/>
      <c r="G42" s="658"/>
      <c r="H42" s="658"/>
      <c r="I42" s="659"/>
    </row>
    <row r="43" spans="1:9" ht="13.5">
      <c r="A43" s="477" t="s">
        <v>33</v>
      </c>
      <c r="B43" s="478"/>
      <c r="C43" s="480" t="s">
        <v>580</v>
      </c>
      <c r="D43" s="480"/>
      <c r="E43" s="480"/>
      <c r="F43" s="480"/>
      <c r="G43" s="480"/>
      <c r="H43" s="480"/>
      <c r="I43" s="481"/>
    </row>
    <row r="44" spans="1:9" ht="13.5">
      <c r="A44" s="487" t="s">
        <v>28</v>
      </c>
      <c r="B44" s="488"/>
      <c r="C44" s="18" t="s">
        <v>581</v>
      </c>
      <c r="D44" s="19"/>
      <c r="E44" s="493" t="s">
        <v>582</v>
      </c>
      <c r="F44" s="494"/>
      <c r="G44" s="495"/>
      <c r="H44" s="20" t="s">
        <v>583</v>
      </c>
      <c r="I44" s="21" t="s">
        <v>584</v>
      </c>
    </row>
    <row r="45" spans="1:9" ht="13.5">
      <c r="A45" s="489"/>
      <c r="B45" s="490"/>
      <c r="C45" s="22" t="s">
        <v>585</v>
      </c>
      <c r="D45" s="23"/>
      <c r="E45" s="496" t="s">
        <v>586</v>
      </c>
      <c r="F45" s="497"/>
      <c r="G45" s="498"/>
      <c r="H45" s="24" t="s">
        <v>587</v>
      </c>
      <c r="I45" s="25" t="s">
        <v>588</v>
      </c>
    </row>
    <row r="46" spans="1:9" ht="13.5">
      <c r="A46" s="489"/>
      <c r="B46" s="490"/>
      <c r="C46" s="22" t="s">
        <v>29</v>
      </c>
      <c r="D46" s="23"/>
      <c r="E46" s="497" t="s">
        <v>589</v>
      </c>
      <c r="F46" s="497"/>
      <c r="G46" s="498"/>
      <c r="H46" s="24" t="s">
        <v>590</v>
      </c>
      <c r="I46" s="25" t="s">
        <v>591</v>
      </c>
    </row>
    <row r="47" spans="1:9" ht="13.5">
      <c r="A47" s="491"/>
      <c r="B47" s="492"/>
      <c r="C47" s="26" t="s">
        <v>592</v>
      </c>
      <c r="D47" s="27"/>
      <c r="E47" s="499" t="s">
        <v>593</v>
      </c>
      <c r="F47" s="499"/>
      <c r="G47" s="499"/>
      <c r="H47" s="28" t="s">
        <v>594</v>
      </c>
      <c r="I47" s="29" t="s">
        <v>595</v>
      </c>
    </row>
    <row r="48" spans="1:9" ht="13.5" customHeight="1">
      <c r="A48" s="462" t="s">
        <v>30</v>
      </c>
      <c r="B48" s="463"/>
      <c r="C48" s="466" t="s">
        <v>596</v>
      </c>
      <c r="D48" s="467"/>
      <c r="E48" s="467"/>
      <c r="F48" s="467"/>
      <c r="G48" s="467"/>
      <c r="H48" s="467"/>
      <c r="I48" s="468"/>
    </row>
    <row r="49" spans="1:9" ht="13.5">
      <c r="A49" s="464"/>
      <c r="B49" s="465"/>
      <c r="C49" s="469" t="s">
        <v>597</v>
      </c>
      <c r="D49" s="470"/>
      <c r="E49" s="470"/>
      <c r="F49" s="470"/>
      <c r="G49" s="470"/>
      <c r="H49" s="470"/>
      <c r="I49" s="471"/>
    </row>
    <row r="50" spans="2:9" ht="13.5" customHeight="1">
      <c r="B50" s="482" t="s">
        <v>31</v>
      </c>
      <c r="C50" s="482"/>
      <c r="D50" s="482"/>
      <c r="E50" s="483" t="s">
        <v>598</v>
      </c>
      <c r="F50" s="483"/>
      <c r="G50" s="483"/>
      <c r="H50" s="483"/>
      <c r="I50" s="54"/>
    </row>
    <row r="51" spans="2:9" ht="13.5" customHeight="1">
      <c r="B51" s="484" t="s">
        <v>32</v>
      </c>
      <c r="C51" s="485"/>
      <c r="D51" s="485"/>
      <c r="E51" s="485"/>
      <c r="F51" s="485"/>
      <c r="G51" s="485"/>
      <c r="H51" s="485"/>
      <c r="I51" s="485"/>
    </row>
    <row r="52" spans="1:6" ht="13.5">
      <c r="A52" s="55" t="s">
        <v>45</v>
      </c>
      <c r="D52" s="486" t="s">
        <v>40</v>
      </c>
      <c r="E52" s="486"/>
      <c r="F52" s="486"/>
    </row>
    <row r="58" ht="13.5">
      <c r="G58" s="56"/>
    </row>
  </sheetData>
  <sheetProtection/>
  <mergeCells count="84">
    <mergeCell ref="D52:F52"/>
    <mergeCell ref="A48:B49"/>
    <mergeCell ref="C48:I48"/>
    <mergeCell ref="C49:I49"/>
    <mergeCell ref="B50:D50"/>
    <mergeCell ref="E50:H50"/>
    <mergeCell ref="B51:I51"/>
    <mergeCell ref="A42:B42"/>
    <mergeCell ref="C42:I42"/>
    <mergeCell ref="A43:B43"/>
    <mergeCell ref="C43:I43"/>
    <mergeCell ref="A44:B47"/>
    <mergeCell ref="E44:G44"/>
    <mergeCell ref="E45:G45"/>
    <mergeCell ref="E46:G46"/>
    <mergeCell ref="E47:G47"/>
    <mergeCell ref="A39:B39"/>
    <mergeCell ref="C39:I39"/>
    <mergeCell ref="A40:B40"/>
    <mergeCell ref="C40:I40"/>
    <mergeCell ref="A41:B41"/>
    <mergeCell ref="C41:I41"/>
    <mergeCell ref="A36:B36"/>
    <mergeCell ref="C36:I36"/>
    <mergeCell ref="A37:B37"/>
    <mergeCell ref="C37:I37"/>
    <mergeCell ref="A38:B38"/>
    <mergeCell ref="C38:I38"/>
    <mergeCell ref="A33:B33"/>
    <mergeCell ref="C33:I33"/>
    <mergeCell ref="A34:B34"/>
    <mergeCell ref="C34:I34"/>
    <mergeCell ref="A35:B35"/>
    <mergeCell ref="C35:I35"/>
    <mergeCell ref="A29:B29"/>
    <mergeCell ref="C29:I29"/>
    <mergeCell ref="C30:I30"/>
    <mergeCell ref="C31:I31"/>
    <mergeCell ref="A32:B32"/>
    <mergeCell ref="C32:I32"/>
    <mergeCell ref="A27:B28"/>
    <mergeCell ref="C27:F27"/>
    <mergeCell ref="H27:I27"/>
    <mergeCell ref="C28:I28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D34" sqref="D34:I34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571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572</v>
      </c>
      <c r="B2" s="634"/>
      <c r="C2" s="634"/>
      <c r="D2" s="634"/>
      <c r="E2" s="635" t="s">
        <v>456</v>
      </c>
      <c r="F2" s="635"/>
      <c r="G2" s="85">
        <v>41375</v>
      </c>
      <c r="H2" s="86" t="s">
        <v>573</v>
      </c>
      <c r="I2" s="169" t="s">
        <v>457</v>
      </c>
    </row>
    <row r="3" spans="1:9" ht="13.5">
      <c r="A3" s="627" t="s">
        <v>574</v>
      </c>
      <c r="B3" s="628"/>
      <c r="C3" s="629" t="s">
        <v>458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459</v>
      </c>
      <c r="D4" s="558"/>
      <c r="E4" s="558"/>
      <c r="F4" s="558"/>
      <c r="G4" s="633"/>
      <c r="H4" s="41" t="s">
        <v>12</v>
      </c>
      <c r="I4" s="207" t="s">
        <v>460</v>
      </c>
    </row>
    <row r="5" spans="1:9" ht="13.5">
      <c r="A5" s="617" t="s">
        <v>13</v>
      </c>
      <c r="B5" s="618"/>
      <c r="C5" s="619">
        <v>41378</v>
      </c>
      <c r="D5" s="620"/>
      <c r="E5" s="620"/>
      <c r="F5" s="620"/>
      <c r="G5" s="43"/>
      <c r="H5" s="44" t="s">
        <v>14</v>
      </c>
      <c r="I5" s="208" t="s">
        <v>51</v>
      </c>
    </row>
    <row r="6" spans="1:9" ht="13.5">
      <c r="A6" s="621" t="s">
        <v>575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/>
      <c r="C8" s="89" t="s">
        <v>461</v>
      </c>
      <c r="D8" s="14">
        <v>53</v>
      </c>
      <c r="E8" s="174" t="s">
        <v>445</v>
      </c>
      <c r="F8" s="87">
        <v>10</v>
      </c>
      <c r="G8" s="14" t="s">
        <v>462</v>
      </c>
      <c r="H8" s="122" t="s">
        <v>463</v>
      </c>
      <c r="I8" s="16" t="s">
        <v>464</v>
      </c>
    </row>
    <row r="9" spans="1:9" ht="13.5">
      <c r="A9" s="47">
        <v>2</v>
      </c>
      <c r="B9" s="48"/>
      <c r="C9" s="89"/>
      <c r="D9" s="14"/>
      <c r="E9" s="174"/>
      <c r="F9" s="87"/>
      <c r="G9" s="14"/>
      <c r="H9" s="122"/>
      <c r="I9" s="16"/>
    </row>
    <row r="10" spans="1:10" ht="13.5">
      <c r="A10" s="47">
        <v>3</v>
      </c>
      <c r="B10" s="48"/>
      <c r="C10" s="89"/>
      <c r="D10" s="14"/>
      <c r="E10" s="174"/>
      <c r="F10" s="87"/>
      <c r="G10" s="14"/>
      <c r="H10" s="122"/>
      <c r="I10" s="16"/>
      <c r="J10" s="53"/>
    </row>
    <row r="11" spans="1:9" ht="13.5">
      <c r="A11" s="47">
        <v>4</v>
      </c>
      <c r="B11" s="48"/>
      <c r="C11" s="89"/>
      <c r="D11" s="14"/>
      <c r="E11" s="174"/>
      <c r="F11" s="87"/>
      <c r="G11" s="14"/>
      <c r="H11" s="122"/>
      <c r="I11" s="16"/>
    </row>
    <row r="12" spans="1:9" ht="13.5">
      <c r="A12" s="47">
        <v>5</v>
      </c>
      <c r="B12" s="48"/>
      <c r="C12" s="89"/>
      <c r="D12" s="14"/>
      <c r="E12" s="174"/>
      <c r="F12" s="87"/>
      <c r="G12" s="14"/>
      <c r="H12" s="122"/>
      <c r="I12" s="16"/>
    </row>
    <row r="13" spans="1:9" ht="13.5">
      <c r="A13" s="47">
        <v>6</v>
      </c>
      <c r="B13" s="48"/>
      <c r="C13" s="89"/>
      <c r="D13" s="14"/>
      <c r="E13" s="174"/>
      <c r="F13" s="87"/>
      <c r="G13" s="14"/>
      <c r="H13" s="122"/>
      <c r="I13" s="16"/>
    </row>
    <row r="14" spans="1:9" ht="13.5">
      <c r="A14" s="47">
        <v>7</v>
      </c>
      <c r="B14" s="48"/>
      <c r="C14" s="89"/>
      <c r="D14" s="14"/>
      <c r="E14" s="174"/>
      <c r="F14" s="87"/>
      <c r="G14" s="14"/>
      <c r="H14" s="122"/>
      <c r="I14" s="16"/>
    </row>
    <row r="15" spans="1:9" ht="13.5">
      <c r="A15" s="61">
        <v>8</v>
      </c>
      <c r="B15" s="62"/>
      <c r="C15" s="89"/>
      <c r="D15" s="14"/>
      <c r="E15" s="174"/>
      <c r="F15" s="87"/>
      <c r="G15" s="14"/>
      <c r="H15" s="122"/>
      <c r="I15" s="16"/>
    </row>
    <row r="16" spans="1:9" ht="13.5">
      <c r="A16" s="568" t="s">
        <v>21</v>
      </c>
      <c r="B16" s="608"/>
      <c r="C16" s="609">
        <v>41378</v>
      </c>
      <c r="D16" s="610"/>
      <c r="E16" s="610"/>
      <c r="F16" s="610"/>
      <c r="G16" s="406" t="s">
        <v>465</v>
      </c>
      <c r="H16" s="406"/>
      <c r="I16" s="407"/>
    </row>
    <row r="17" spans="1:9" ht="13.5">
      <c r="A17" s="613" t="s">
        <v>22</v>
      </c>
      <c r="B17" s="614"/>
      <c r="C17" s="644"/>
      <c r="D17" s="615"/>
      <c r="E17" s="615"/>
      <c r="F17" s="615"/>
      <c r="G17" s="615"/>
      <c r="H17" s="615"/>
      <c r="I17" s="616"/>
    </row>
    <row r="18" spans="1:10" ht="13.5">
      <c r="A18" s="596">
        <v>41378</v>
      </c>
      <c r="B18" s="597"/>
      <c r="C18" s="645" t="s">
        <v>466</v>
      </c>
      <c r="D18" s="646"/>
      <c r="E18" s="646"/>
      <c r="F18" s="646"/>
      <c r="G18" s="646"/>
      <c r="H18" s="646"/>
      <c r="I18" s="647"/>
      <c r="J18" s="17"/>
    </row>
    <row r="19" spans="1:10" ht="13.5">
      <c r="A19" s="596" t="s">
        <v>576</v>
      </c>
      <c r="B19" s="597"/>
      <c r="C19" s="645"/>
      <c r="D19" s="646"/>
      <c r="E19" s="646"/>
      <c r="F19" s="646"/>
      <c r="G19" s="646"/>
      <c r="H19" s="646"/>
      <c r="I19" s="647"/>
      <c r="J19" s="17"/>
    </row>
    <row r="20" spans="1:10" ht="13.5">
      <c r="A20" s="596" t="s">
        <v>576</v>
      </c>
      <c r="B20" s="597"/>
      <c r="C20" s="645" t="s">
        <v>467</v>
      </c>
      <c r="D20" s="646"/>
      <c r="E20" s="646"/>
      <c r="F20" s="646"/>
      <c r="G20" s="646"/>
      <c r="H20" s="646"/>
      <c r="I20" s="647"/>
      <c r="J20" s="17"/>
    </row>
    <row r="21" spans="1:10" ht="13.5">
      <c r="A21" s="596" t="s">
        <v>576</v>
      </c>
      <c r="B21" s="597"/>
      <c r="C21" s="645"/>
      <c r="D21" s="646"/>
      <c r="E21" s="646"/>
      <c r="F21" s="646"/>
      <c r="G21" s="646"/>
      <c r="H21" s="646"/>
      <c r="I21" s="647"/>
      <c r="J21" s="17"/>
    </row>
    <row r="22" spans="1:10" ht="13.5">
      <c r="A22" s="596" t="s">
        <v>576</v>
      </c>
      <c r="B22" s="597"/>
      <c r="C22" s="645" t="s">
        <v>468</v>
      </c>
      <c r="D22" s="646"/>
      <c r="E22" s="646"/>
      <c r="F22" s="646"/>
      <c r="G22" s="646"/>
      <c r="H22" s="646"/>
      <c r="I22" s="647"/>
      <c r="J22" s="17"/>
    </row>
    <row r="23" spans="1:10" ht="13.5">
      <c r="A23" s="596" t="s">
        <v>576</v>
      </c>
      <c r="B23" s="597"/>
      <c r="C23" s="645"/>
      <c r="D23" s="646"/>
      <c r="E23" s="646"/>
      <c r="F23" s="646"/>
      <c r="G23" s="646"/>
      <c r="H23" s="646"/>
      <c r="I23" s="647"/>
      <c r="J23" s="17"/>
    </row>
    <row r="24" spans="1:10" ht="13.5">
      <c r="A24" s="596" t="s">
        <v>576</v>
      </c>
      <c r="B24" s="597"/>
      <c r="C24" s="645"/>
      <c r="D24" s="646"/>
      <c r="E24" s="646"/>
      <c r="F24" s="646"/>
      <c r="G24" s="646"/>
      <c r="H24" s="646"/>
      <c r="I24" s="647"/>
      <c r="J24" s="17"/>
    </row>
    <row r="25" spans="1:10" ht="13.5">
      <c r="A25" s="596" t="s">
        <v>576</v>
      </c>
      <c r="B25" s="597"/>
      <c r="C25" s="645" t="s">
        <v>469</v>
      </c>
      <c r="D25" s="646"/>
      <c r="E25" s="646"/>
      <c r="F25" s="646"/>
      <c r="G25" s="646"/>
      <c r="H25" s="646"/>
      <c r="I25" s="647"/>
      <c r="J25" s="17"/>
    </row>
    <row r="26" spans="1:10" ht="13.5">
      <c r="A26" s="596" t="s">
        <v>576</v>
      </c>
      <c r="B26" s="597"/>
      <c r="C26" s="645"/>
      <c r="D26" s="646"/>
      <c r="E26" s="646"/>
      <c r="F26" s="646"/>
      <c r="G26" s="646"/>
      <c r="H26" s="646"/>
      <c r="I26" s="647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 t="s">
        <v>470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651" t="s">
        <v>471</v>
      </c>
      <c r="D29" s="652"/>
      <c r="E29" s="652"/>
      <c r="F29" s="652"/>
      <c r="G29" s="652"/>
      <c r="H29" s="652"/>
      <c r="I29" s="653"/>
      <c r="J29" s="17"/>
    </row>
    <row r="30" spans="1:10" ht="13.5">
      <c r="A30" s="50" t="s">
        <v>25</v>
      </c>
      <c r="B30" s="51"/>
      <c r="C30" s="651" t="s">
        <v>577</v>
      </c>
      <c r="D30" s="652"/>
      <c r="E30" s="652"/>
      <c r="F30" s="652"/>
      <c r="G30" s="652"/>
      <c r="H30" s="652"/>
      <c r="I30" s="653"/>
      <c r="J30" s="17"/>
    </row>
    <row r="31" spans="1:10" ht="13.5">
      <c r="A31" s="50" t="s">
        <v>26</v>
      </c>
      <c r="B31" s="51"/>
      <c r="C31" s="651" t="s">
        <v>472</v>
      </c>
      <c r="D31" s="652"/>
      <c r="E31" s="652"/>
      <c r="F31" s="652"/>
      <c r="G31" s="652"/>
      <c r="H31" s="652"/>
      <c r="I31" s="653"/>
      <c r="J31" s="17"/>
    </row>
    <row r="32" spans="1:9" ht="13.5">
      <c r="A32" s="555"/>
      <c r="B32" s="578"/>
      <c r="C32" s="651" t="s">
        <v>473</v>
      </c>
      <c r="D32" s="652"/>
      <c r="E32" s="652"/>
      <c r="F32" s="652"/>
      <c r="G32" s="652"/>
      <c r="H32" s="652"/>
      <c r="I32" s="653"/>
    </row>
    <row r="33" spans="1:9" ht="13.5">
      <c r="A33" s="555"/>
      <c r="B33" s="578"/>
      <c r="C33" s="651"/>
      <c r="D33" s="652"/>
      <c r="E33" s="652"/>
      <c r="F33" s="652"/>
      <c r="G33" s="652"/>
      <c r="H33" s="652"/>
      <c r="I33" s="653"/>
    </row>
    <row r="34" spans="1:9" ht="13.5">
      <c r="A34" s="555"/>
      <c r="B34" s="578"/>
      <c r="C34" s="209"/>
      <c r="D34" s="652"/>
      <c r="E34" s="652"/>
      <c r="F34" s="652"/>
      <c r="G34" s="652"/>
      <c r="H34" s="652"/>
      <c r="I34" s="653"/>
    </row>
    <row r="35" spans="1:9" ht="13.5">
      <c r="A35" s="555"/>
      <c r="B35" s="578"/>
      <c r="C35" s="651"/>
      <c r="D35" s="652"/>
      <c r="E35" s="652"/>
      <c r="F35" s="652"/>
      <c r="G35" s="652"/>
      <c r="H35" s="652"/>
      <c r="I35" s="653"/>
    </row>
    <row r="36" spans="1:9" ht="13.5">
      <c r="A36" s="555"/>
      <c r="B36" s="578"/>
      <c r="C36" s="209" t="s">
        <v>474</v>
      </c>
      <c r="D36" s="210"/>
      <c r="E36" s="210"/>
      <c r="F36" s="210"/>
      <c r="G36" s="210"/>
      <c r="H36" s="210"/>
      <c r="I36" s="211"/>
    </row>
    <row r="37" spans="1:9" ht="13.5">
      <c r="A37" s="579"/>
      <c r="B37" s="580"/>
      <c r="C37" s="657" t="s">
        <v>475</v>
      </c>
      <c r="D37" s="658"/>
      <c r="E37" s="658"/>
      <c r="F37" s="658"/>
      <c r="G37" s="658"/>
      <c r="H37" s="658"/>
      <c r="I37" s="659"/>
    </row>
    <row r="38" spans="1:9" ht="13.5">
      <c r="A38" s="563" t="s">
        <v>35</v>
      </c>
      <c r="B38" s="564"/>
      <c r="C38" s="565" t="s">
        <v>578</v>
      </c>
      <c r="D38" s="566"/>
      <c r="E38" s="566"/>
      <c r="F38" s="566"/>
      <c r="G38" s="566"/>
      <c r="H38" s="566"/>
      <c r="I38" s="567"/>
    </row>
    <row r="39" spans="1:9" ht="13.5">
      <c r="A39" s="568" t="s">
        <v>36</v>
      </c>
      <c r="B39" s="569"/>
      <c r="C39" s="570"/>
      <c r="D39" s="571"/>
      <c r="E39" s="571"/>
      <c r="F39" s="571"/>
      <c r="G39" s="571"/>
      <c r="H39" s="571"/>
      <c r="I39" s="572"/>
    </row>
    <row r="40" spans="1:9" ht="13.5">
      <c r="A40" s="573" t="s">
        <v>27</v>
      </c>
      <c r="B40" s="574"/>
      <c r="C40" s="657" t="s">
        <v>579</v>
      </c>
      <c r="D40" s="658"/>
      <c r="E40" s="658"/>
      <c r="F40" s="658"/>
      <c r="G40" s="658"/>
      <c r="H40" s="658"/>
      <c r="I40" s="659"/>
    </row>
    <row r="41" spans="1:9" ht="13.5">
      <c r="A41" s="555"/>
      <c r="B41" s="556"/>
      <c r="C41" s="557"/>
      <c r="D41" s="558"/>
      <c r="E41" s="558"/>
      <c r="F41" s="558"/>
      <c r="G41" s="558"/>
      <c r="H41" s="558"/>
      <c r="I41" s="559"/>
    </row>
    <row r="42" spans="1:9" ht="13.5">
      <c r="A42" s="555"/>
      <c r="B42" s="556"/>
      <c r="C42" s="657"/>
      <c r="D42" s="658"/>
      <c r="E42" s="658"/>
      <c r="F42" s="658"/>
      <c r="G42" s="658"/>
      <c r="H42" s="658"/>
      <c r="I42" s="659"/>
    </row>
    <row r="43" spans="1:9" ht="13.5">
      <c r="A43" s="477" t="s">
        <v>33</v>
      </c>
      <c r="B43" s="478"/>
      <c r="C43" s="480" t="s">
        <v>580</v>
      </c>
      <c r="D43" s="480"/>
      <c r="E43" s="480"/>
      <c r="F43" s="480"/>
      <c r="G43" s="480"/>
      <c r="H43" s="480"/>
      <c r="I43" s="481"/>
    </row>
    <row r="44" spans="1:9" ht="13.5">
      <c r="A44" s="487" t="s">
        <v>28</v>
      </c>
      <c r="B44" s="488"/>
      <c r="C44" s="18" t="s">
        <v>581</v>
      </c>
      <c r="D44" s="19"/>
      <c r="E44" s="493" t="s">
        <v>582</v>
      </c>
      <c r="F44" s="494"/>
      <c r="G44" s="495"/>
      <c r="H44" s="20" t="s">
        <v>583</v>
      </c>
      <c r="I44" s="21" t="s">
        <v>584</v>
      </c>
    </row>
    <row r="45" spans="1:9" ht="13.5">
      <c r="A45" s="489"/>
      <c r="B45" s="490"/>
      <c r="C45" s="22" t="s">
        <v>585</v>
      </c>
      <c r="D45" s="23"/>
      <c r="E45" s="496" t="s">
        <v>586</v>
      </c>
      <c r="F45" s="497"/>
      <c r="G45" s="498"/>
      <c r="H45" s="24" t="s">
        <v>587</v>
      </c>
      <c r="I45" s="25" t="s">
        <v>588</v>
      </c>
    </row>
    <row r="46" spans="1:9" ht="13.5">
      <c r="A46" s="489"/>
      <c r="B46" s="490"/>
      <c r="C46" s="22" t="s">
        <v>29</v>
      </c>
      <c r="D46" s="23"/>
      <c r="E46" s="497" t="s">
        <v>589</v>
      </c>
      <c r="F46" s="497"/>
      <c r="G46" s="498"/>
      <c r="H46" s="24" t="s">
        <v>590</v>
      </c>
      <c r="I46" s="25" t="s">
        <v>591</v>
      </c>
    </row>
    <row r="47" spans="1:9" ht="13.5">
      <c r="A47" s="491"/>
      <c r="B47" s="492"/>
      <c r="C47" s="26" t="s">
        <v>592</v>
      </c>
      <c r="D47" s="27"/>
      <c r="E47" s="499" t="s">
        <v>593</v>
      </c>
      <c r="F47" s="499"/>
      <c r="G47" s="499"/>
      <c r="H47" s="28" t="s">
        <v>594</v>
      </c>
      <c r="I47" s="29" t="s">
        <v>595</v>
      </c>
    </row>
    <row r="48" spans="1:9" ht="13.5" customHeight="1">
      <c r="A48" s="462" t="s">
        <v>30</v>
      </c>
      <c r="B48" s="463"/>
      <c r="C48" s="466" t="s">
        <v>596</v>
      </c>
      <c r="D48" s="467"/>
      <c r="E48" s="467"/>
      <c r="F48" s="467"/>
      <c r="G48" s="467"/>
      <c r="H48" s="467"/>
      <c r="I48" s="468"/>
    </row>
    <row r="49" spans="1:9" ht="13.5">
      <c r="A49" s="464"/>
      <c r="B49" s="465"/>
      <c r="C49" s="469" t="s">
        <v>597</v>
      </c>
      <c r="D49" s="470"/>
      <c r="E49" s="470"/>
      <c r="F49" s="470"/>
      <c r="G49" s="470"/>
      <c r="H49" s="470"/>
      <c r="I49" s="471"/>
    </row>
    <row r="50" spans="2:9" ht="13.5" customHeight="1">
      <c r="B50" s="482" t="s">
        <v>31</v>
      </c>
      <c r="C50" s="482"/>
      <c r="D50" s="482"/>
      <c r="E50" s="483" t="s">
        <v>598</v>
      </c>
      <c r="F50" s="483"/>
      <c r="G50" s="483"/>
      <c r="H50" s="483"/>
      <c r="I50" s="54"/>
    </row>
    <row r="51" spans="2:9" ht="13.5" customHeight="1">
      <c r="B51" s="484" t="s">
        <v>32</v>
      </c>
      <c r="C51" s="485"/>
      <c r="D51" s="485"/>
      <c r="E51" s="485"/>
      <c r="F51" s="485"/>
      <c r="G51" s="485"/>
      <c r="H51" s="485"/>
      <c r="I51" s="485"/>
    </row>
    <row r="52" spans="1:6" ht="13.5">
      <c r="A52" s="55" t="s">
        <v>45</v>
      </c>
      <c r="D52" s="486" t="s">
        <v>40</v>
      </c>
      <c r="E52" s="486"/>
      <c r="F52" s="486"/>
    </row>
    <row r="58" ht="13.5">
      <c r="G58" s="56"/>
    </row>
  </sheetData>
  <sheetProtection/>
  <mergeCells count="83">
    <mergeCell ref="D52:F52"/>
    <mergeCell ref="A48:B49"/>
    <mergeCell ref="C48:I48"/>
    <mergeCell ref="C49:I49"/>
    <mergeCell ref="B50:D50"/>
    <mergeCell ref="E50:H50"/>
    <mergeCell ref="B51:I51"/>
    <mergeCell ref="A43:B43"/>
    <mergeCell ref="C43:I43"/>
    <mergeCell ref="A44:B47"/>
    <mergeCell ref="E44:G44"/>
    <mergeCell ref="E45:G45"/>
    <mergeCell ref="E46:G46"/>
    <mergeCell ref="E47:G47"/>
    <mergeCell ref="A40:B40"/>
    <mergeCell ref="C40:I40"/>
    <mergeCell ref="A41:B41"/>
    <mergeCell ref="C41:I41"/>
    <mergeCell ref="A42:B42"/>
    <mergeCell ref="C42:I42"/>
    <mergeCell ref="A36:B36"/>
    <mergeCell ref="A37:B37"/>
    <mergeCell ref="C37:I37"/>
    <mergeCell ref="A38:B38"/>
    <mergeCell ref="C38:I38"/>
    <mergeCell ref="A39:B39"/>
    <mergeCell ref="C39:I39"/>
    <mergeCell ref="A33:B33"/>
    <mergeCell ref="C33:I33"/>
    <mergeCell ref="A34:B34"/>
    <mergeCell ref="D34:I34"/>
    <mergeCell ref="A35:B35"/>
    <mergeCell ref="C35:I35"/>
    <mergeCell ref="A29:B29"/>
    <mergeCell ref="C29:I29"/>
    <mergeCell ref="C30:I30"/>
    <mergeCell ref="C31:I31"/>
    <mergeCell ref="A32:B32"/>
    <mergeCell ref="C32:I32"/>
    <mergeCell ref="A27:B28"/>
    <mergeCell ref="C27:F27"/>
    <mergeCell ref="H27:I27"/>
    <mergeCell ref="C28:I28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showGridLines="0" zoomScalePageLayoutView="0" workbookViewId="0" topLeftCell="A1">
      <selection activeCell="A1" sqref="A1:I1"/>
    </sheetView>
  </sheetViews>
  <sheetFormatPr defaultColWidth="12.375" defaultRowHeight="12.75" customHeight="1"/>
  <cols>
    <col min="1" max="1" width="5.25390625" style="219" customWidth="1"/>
    <col min="2" max="2" width="9.875" style="219" customWidth="1"/>
    <col min="3" max="3" width="14.625" style="219" customWidth="1"/>
    <col min="4" max="5" width="5.125" style="219" customWidth="1"/>
    <col min="6" max="6" width="11.25390625" style="219" customWidth="1"/>
    <col min="7" max="7" width="41.875" style="219" customWidth="1"/>
    <col min="8" max="9" width="17.75390625" style="219" customWidth="1"/>
    <col min="10" max="16384" width="12.375" style="219" customWidth="1"/>
  </cols>
  <sheetData>
    <row r="1" spans="1:10" ht="18" customHeight="1">
      <c r="A1" s="660" t="s">
        <v>213</v>
      </c>
      <c r="B1" s="661"/>
      <c r="C1" s="661"/>
      <c r="D1" s="661"/>
      <c r="E1" s="661"/>
      <c r="F1" s="661"/>
      <c r="G1" s="661"/>
      <c r="H1" s="661"/>
      <c r="I1" s="662"/>
      <c r="J1" s="218"/>
    </row>
    <row r="2" spans="1:10" ht="24" customHeight="1">
      <c r="A2" s="663" t="s">
        <v>214</v>
      </c>
      <c r="B2" s="664"/>
      <c r="C2" s="664"/>
      <c r="D2" s="665"/>
      <c r="E2" s="666" t="s">
        <v>646</v>
      </c>
      <c r="F2" s="667"/>
      <c r="G2" s="220" t="s">
        <v>647</v>
      </c>
      <c r="H2" s="221" t="s">
        <v>216</v>
      </c>
      <c r="I2" s="221" t="s">
        <v>648</v>
      </c>
      <c r="J2" s="218"/>
    </row>
    <row r="3" spans="1:10" ht="18" customHeight="1">
      <c r="A3" s="668" t="s">
        <v>218</v>
      </c>
      <c r="B3" s="669"/>
      <c r="C3" s="670" t="s">
        <v>649</v>
      </c>
      <c r="D3" s="671"/>
      <c r="E3" s="671"/>
      <c r="F3" s="671"/>
      <c r="G3" s="671"/>
      <c r="H3" s="671"/>
      <c r="I3" s="672"/>
      <c r="J3" s="218"/>
    </row>
    <row r="4" spans="1:10" ht="18" customHeight="1">
      <c r="A4" s="673" t="s">
        <v>11</v>
      </c>
      <c r="B4" s="674"/>
      <c r="C4" s="675" t="s">
        <v>650</v>
      </c>
      <c r="D4" s="676"/>
      <c r="E4" s="676"/>
      <c r="F4" s="676"/>
      <c r="G4" s="677"/>
      <c r="H4" s="222" t="s">
        <v>221</v>
      </c>
      <c r="I4" s="223" t="s">
        <v>651</v>
      </c>
      <c r="J4" s="218"/>
    </row>
    <row r="5" spans="1:10" ht="18" customHeight="1">
      <c r="A5" s="678" t="s">
        <v>13</v>
      </c>
      <c r="B5" s="679"/>
      <c r="C5" s="680" t="s">
        <v>652</v>
      </c>
      <c r="D5" s="681"/>
      <c r="E5" s="681"/>
      <c r="F5" s="682"/>
      <c r="G5" s="224"/>
      <c r="H5" s="225" t="s">
        <v>224</v>
      </c>
      <c r="I5" s="226" t="s">
        <v>653</v>
      </c>
      <c r="J5" s="218"/>
    </row>
    <row r="6" spans="1:10" ht="18" customHeight="1">
      <c r="A6" s="683" t="s">
        <v>225</v>
      </c>
      <c r="B6" s="685" t="s">
        <v>15</v>
      </c>
      <c r="C6" s="685" t="s">
        <v>16</v>
      </c>
      <c r="D6" s="687" t="s">
        <v>226</v>
      </c>
      <c r="E6" s="687" t="s">
        <v>654</v>
      </c>
      <c r="F6" s="687" t="s">
        <v>655</v>
      </c>
      <c r="G6" s="685" t="s">
        <v>18</v>
      </c>
      <c r="H6" s="689" t="s">
        <v>19</v>
      </c>
      <c r="I6" s="690"/>
      <c r="J6" s="218"/>
    </row>
    <row r="7" spans="1:10" ht="18" customHeight="1">
      <c r="A7" s="684"/>
      <c r="B7" s="686"/>
      <c r="C7" s="686"/>
      <c r="D7" s="688"/>
      <c r="E7" s="688"/>
      <c r="F7" s="688"/>
      <c r="G7" s="686"/>
      <c r="H7" s="227" t="s">
        <v>16</v>
      </c>
      <c r="I7" s="228" t="s">
        <v>20</v>
      </c>
      <c r="J7" s="218"/>
    </row>
    <row r="8" spans="1:10" ht="18" customHeight="1">
      <c r="A8" s="229">
        <v>1</v>
      </c>
      <c r="B8" s="230" t="s">
        <v>656</v>
      </c>
      <c r="C8" s="231" t="s">
        <v>657</v>
      </c>
      <c r="D8" s="232">
        <v>40</v>
      </c>
      <c r="E8" s="232" t="s">
        <v>39</v>
      </c>
      <c r="F8" s="232">
        <v>10</v>
      </c>
      <c r="G8" s="231" t="s">
        <v>658</v>
      </c>
      <c r="H8" s="231" t="s">
        <v>659</v>
      </c>
      <c r="I8" s="233" t="s">
        <v>660</v>
      </c>
      <c r="J8" s="218"/>
    </row>
    <row r="9" spans="1:10" ht="18" customHeight="1">
      <c r="A9" s="229">
        <v>2</v>
      </c>
      <c r="B9" s="234"/>
      <c r="C9" s="231" t="s">
        <v>661</v>
      </c>
      <c r="D9" s="232">
        <v>63</v>
      </c>
      <c r="E9" s="232" t="s">
        <v>42</v>
      </c>
      <c r="F9" s="232">
        <v>10</v>
      </c>
      <c r="G9" s="231" t="s">
        <v>662</v>
      </c>
      <c r="H9" s="231" t="s">
        <v>663</v>
      </c>
      <c r="I9" s="233" t="s">
        <v>664</v>
      </c>
      <c r="J9" s="218"/>
    </row>
    <row r="10" spans="1:10" ht="18" customHeight="1">
      <c r="A10" s="229">
        <v>3</v>
      </c>
      <c r="B10" s="234"/>
      <c r="C10" s="231" t="s">
        <v>665</v>
      </c>
      <c r="D10" s="232">
        <v>63</v>
      </c>
      <c r="E10" s="232" t="s">
        <v>46</v>
      </c>
      <c r="F10" s="232">
        <v>10</v>
      </c>
      <c r="G10" s="231" t="s">
        <v>666</v>
      </c>
      <c r="H10" s="231" t="s">
        <v>667</v>
      </c>
      <c r="I10" s="233" t="s">
        <v>668</v>
      </c>
      <c r="J10" s="235"/>
    </row>
    <row r="11" spans="1:10" ht="18" customHeight="1">
      <c r="A11" s="229">
        <v>4</v>
      </c>
      <c r="B11" s="234"/>
      <c r="C11" s="231" t="s">
        <v>669</v>
      </c>
      <c r="D11" s="232">
        <v>65</v>
      </c>
      <c r="E11" s="232" t="s">
        <v>42</v>
      </c>
      <c r="F11" s="232">
        <v>10</v>
      </c>
      <c r="G11" s="231" t="s">
        <v>670</v>
      </c>
      <c r="H11" s="231" t="s">
        <v>671</v>
      </c>
      <c r="I11" s="233" t="s">
        <v>672</v>
      </c>
      <c r="J11" s="218"/>
    </row>
    <row r="12" spans="1:10" ht="18" customHeight="1">
      <c r="A12" s="229">
        <v>5</v>
      </c>
      <c r="B12" s="234"/>
      <c r="C12" s="231" t="s">
        <v>673</v>
      </c>
      <c r="D12" s="232">
        <v>76</v>
      </c>
      <c r="E12" s="232" t="s">
        <v>39</v>
      </c>
      <c r="F12" s="232">
        <v>5</v>
      </c>
      <c r="G12" s="231" t="s">
        <v>674</v>
      </c>
      <c r="H12" s="231" t="s">
        <v>675</v>
      </c>
      <c r="I12" s="233" t="s">
        <v>676</v>
      </c>
      <c r="J12" s="218"/>
    </row>
    <row r="13" spans="1:10" ht="18" customHeight="1">
      <c r="A13" s="229">
        <v>6</v>
      </c>
      <c r="B13" s="234"/>
      <c r="C13" s="231" t="s">
        <v>677</v>
      </c>
      <c r="D13" s="232">
        <v>71</v>
      </c>
      <c r="E13" s="232" t="s">
        <v>46</v>
      </c>
      <c r="F13" s="232">
        <v>3</v>
      </c>
      <c r="G13" s="231" t="s">
        <v>678</v>
      </c>
      <c r="H13" s="231" t="s">
        <v>679</v>
      </c>
      <c r="I13" s="233" t="s">
        <v>680</v>
      </c>
      <c r="J13" s="218"/>
    </row>
    <row r="14" spans="1:10" ht="18" customHeight="1">
      <c r="A14" s="229">
        <v>7</v>
      </c>
      <c r="B14" s="234"/>
      <c r="C14" s="236"/>
      <c r="D14" s="237"/>
      <c r="E14" s="237"/>
      <c r="F14" s="237"/>
      <c r="G14" s="236"/>
      <c r="H14" s="236"/>
      <c r="I14" s="238"/>
      <c r="J14" s="218"/>
    </row>
    <row r="15" spans="1:10" ht="18" customHeight="1">
      <c r="A15" s="239">
        <v>8</v>
      </c>
      <c r="B15" s="237"/>
      <c r="C15" s="236"/>
      <c r="D15" s="237"/>
      <c r="E15" s="237"/>
      <c r="F15" s="237"/>
      <c r="G15" s="236"/>
      <c r="H15" s="236"/>
      <c r="I15" s="238"/>
      <c r="J15" s="218"/>
    </row>
    <row r="16" spans="1:10" ht="18" customHeight="1">
      <c r="A16" s="691" t="s">
        <v>233</v>
      </c>
      <c r="B16" s="692"/>
      <c r="C16" s="693" t="s">
        <v>681</v>
      </c>
      <c r="D16" s="694"/>
      <c r="E16" s="694"/>
      <c r="F16" s="695"/>
      <c r="G16" s="696" t="s">
        <v>682</v>
      </c>
      <c r="H16" s="697"/>
      <c r="I16" s="698"/>
      <c r="J16" s="218"/>
    </row>
    <row r="17" spans="1:10" ht="18" customHeight="1">
      <c r="A17" s="699" t="s">
        <v>235</v>
      </c>
      <c r="B17" s="700"/>
      <c r="C17" s="701"/>
      <c r="D17" s="702"/>
      <c r="E17" s="702"/>
      <c r="F17" s="702"/>
      <c r="G17" s="702"/>
      <c r="H17" s="702"/>
      <c r="I17" s="703"/>
      <c r="J17" s="218"/>
    </row>
    <row r="18" spans="1:10" ht="18" customHeight="1">
      <c r="A18" s="704" t="s">
        <v>683</v>
      </c>
      <c r="B18" s="705"/>
      <c r="C18" s="706" t="s">
        <v>684</v>
      </c>
      <c r="D18" s="707"/>
      <c r="E18" s="707"/>
      <c r="F18" s="707"/>
      <c r="G18" s="707"/>
      <c r="H18" s="707"/>
      <c r="I18" s="708"/>
      <c r="J18" s="240"/>
    </row>
    <row r="19" spans="1:10" ht="18" customHeight="1">
      <c r="A19" s="704" t="s">
        <v>239</v>
      </c>
      <c r="B19" s="705"/>
      <c r="C19" s="709"/>
      <c r="D19" s="710"/>
      <c r="E19" s="710"/>
      <c r="F19" s="710"/>
      <c r="G19" s="710"/>
      <c r="H19" s="710"/>
      <c r="I19" s="711"/>
      <c r="J19" s="240"/>
    </row>
    <row r="20" spans="1:10" ht="18" customHeight="1">
      <c r="A20" s="704" t="s">
        <v>239</v>
      </c>
      <c r="B20" s="705"/>
      <c r="C20" s="709"/>
      <c r="D20" s="710"/>
      <c r="E20" s="710"/>
      <c r="F20" s="710"/>
      <c r="G20" s="710"/>
      <c r="H20" s="710"/>
      <c r="I20" s="711"/>
      <c r="J20" s="240"/>
    </row>
    <row r="21" spans="1:10" ht="18" customHeight="1">
      <c r="A21" s="704" t="s">
        <v>239</v>
      </c>
      <c r="B21" s="705"/>
      <c r="C21" s="709"/>
      <c r="D21" s="710"/>
      <c r="E21" s="710"/>
      <c r="F21" s="710"/>
      <c r="G21" s="710"/>
      <c r="H21" s="710"/>
      <c r="I21" s="711"/>
      <c r="J21" s="240"/>
    </row>
    <row r="22" spans="1:10" ht="18" customHeight="1">
      <c r="A22" s="704" t="s">
        <v>239</v>
      </c>
      <c r="B22" s="705"/>
      <c r="C22" s="712"/>
      <c r="D22" s="713"/>
      <c r="E22" s="713"/>
      <c r="F22" s="713"/>
      <c r="G22" s="713"/>
      <c r="H22" s="713"/>
      <c r="I22" s="714"/>
      <c r="J22" s="240"/>
    </row>
    <row r="23" spans="1:10" ht="18" customHeight="1">
      <c r="A23" s="704" t="s">
        <v>685</v>
      </c>
      <c r="B23" s="715"/>
      <c r="C23" s="716" t="s">
        <v>686</v>
      </c>
      <c r="D23" s="717"/>
      <c r="E23" s="717"/>
      <c r="F23" s="717"/>
      <c r="G23" s="717"/>
      <c r="H23" s="717"/>
      <c r="I23" s="717"/>
      <c r="J23" s="240"/>
    </row>
    <row r="24" spans="1:10" ht="18" customHeight="1">
      <c r="A24" s="704" t="s">
        <v>239</v>
      </c>
      <c r="B24" s="705"/>
      <c r="C24" s="709"/>
      <c r="D24" s="710"/>
      <c r="E24" s="710"/>
      <c r="F24" s="710"/>
      <c r="G24" s="710"/>
      <c r="H24" s="710"/>
      <c r="I24" s="711"/>
      <c r="J24" s="240"/>
    </row>
    <row r="25" spans="1:10" ht="18" customHeight="1">
      <c r="A25" s="704" t="s">
        <v>239</v>
      </c>
      <c r="B25" s="705"/>
      <c r="C25" s="709"/>
      <c r="D25" s="710"/>
      <c r="E25" s="710"/>
      <c r="F25" s="710"/>
      <c r="G25" s="710"/>
      <c r="H25" s="710"/>
      <c r="I25" s="711"/>
      <c r="J25" s="240"/>
    </row>
    <row r="26" spans="1:10" ht="18" customHeight="1">
      <c r="A26" s="721" t="s">
        <v>239</v>
      </c>
      <c r="B26" s="722"/>
      <c r="C26" s="718"/>
      <c r="D26" s="719"/>
      <c r="E26" s="719"/>
      <c r="F26" s="719"/>
      <c r="G26" s="719"/>
      <c r="H26" s="719"/>
      <c r="I26" s="720"/>
      <c r="J26" s="240"/>
    </row>
    <row r="27" spans="1:10" ht="18" customHeight="1">
      <c r="A27" s="723" t="s">
        <v>240</v>
      </c>
      <c r="B27" s="724"/>
      <c r="C27" s="689" t="s">
        <v>687</v>
      </c>
      <c r="D27" s="727"/>
      <c r="E27" s="727"/>
      <c r="F27" s="728"/>
      <c r="G27" s="258">
        <v>41385</v>
      </c>
      <c r="H27" s="729">
        <v>0.7083333333333334</v>
      </c>
      <c r="I27" s="730"/>
      <c r="J27" s="240"/>
    </row>
    <row r="28" spans="1:10" ht="18" customHeight="1">
      <c r="A28" s="725"/>
      <c r="B28" s="726"/>
      <c r="C28" s="731" t="s">
        <v>688</v>
      </c>
      <c r="D28" s="732"/>
      <c r="E28" s="732"/>
      <c r="F28" s="732"/>
      <c r="G28" s="732"/>
      <c r="H28" s="732"/>
      <c r="I28" s="733"/>
      <c r="J28" s="240"/>
    </row>
    <row r="29" spans="1:10" ht="18" customHeight="1">
      <c r="A29" s="734" t="s">
        <v>243</v>
      </c>
      <c r="B29" s="735"/>
      <c r="C29" s="736" t="s">
        <v>689</v>
      </c>
      <c r="D29" s="737"/>
      <c r="E29" s="737"/>
      <c r="F29" s="737"/>
      <c r="G29" s="737"/>
      <c r="H29" s="737"/>
      <c r="I29" s="737"/>
      <c r="J29" s="240"/>
    </row>
    <row r="30" spans="1:10" ht="18" customHeight="1">
      <c r="A30" s="241" t="s">
        <v>245</v>
      </c>
      <c r="B30" s="242"/>
      <c r="C30" s="737"/>
      <c r="D30" s="737"/>
      <c r="E30" s="737"/>
      <c r="F30" s="737"/>
      <c r="G30" s="737"/>
      <c r="H30" s="737"/>
      <c r="I30" s="737"/>
      <c r="J30" s="240"/>
    </row>
    <row r="31" spans="1:10" ht="18" customHeight="1">
      <c r="A31" s="241" t="s">
        <v>246</v>
      </c>
      <c r="B31" s="242"/>
      <c r="C31" s="737"/>
      <c r="D31" s="737"/>
      <c r="E31" s="737"/>
      <c r="F31" s="737"/>
      <c r="G31" s="737"/>
      <c r="H31" s="737"/>
      <c r="I31" s="737"/>
      <c r="J31" s="240"/>
    </row>
    <row r="32" spans="1:10" ht="18" customHeight="1">
      <c r="A32" s="739"/>
      <c r="B32" s="740"/>
      <c r="C32" s="737"/>
      <c r="D32" s="737"/>
      <c r="E32" s="737"/>
      <c r="F32" s="737"/>
      <c r="G32" s="737"/>
      <c r="H32" s="737"/>
      <c r="I32" s="737"/>
      <c r="J32" s="218"/>
    </row>
    <row r="33" spans="1:10" ht="18" customHeight="1">
      <c r="A33" s="739"/>
      <c r="B33" s="740"/>
      <c r="C33" s="738"/>
      <c r="D33" s="737"/>
      <c r="E33" s="737"/>
      <c r="F33" s="737"/>
      <c r="G33" s="737"/>
      <c r="H33" s="737"/>
      <c r="I33" s="737"/>
      <c r="J33" s="218"/>
    </row>
    <row r="34" spans="1:10" ht="18" customHeight="1">
      <c r="A34" s="739"/>
      <c r="B34" s="740"/>
      <c r="C34" s="737"/>
      <c r="D34" s="737"/>
      <c r="E34" s="737"/>
      <c r="F34" s="737"/>
      <c r="G34" s="737"/>
      <c r="H34" s="737"/>
      <c r="I34" s="737"/>
      <c r="J34" s="218"/>
    </row>
    <row r="35" spans="1:10" ht="18" customHeight="1">
      <c r="A35" s="739"/>
      <c r="B35" s="740"/>
      <c r="C35" s="737"/>
      <c r="D35" s="737"/>
      <c r="E35" s="737"/>
      <c r="F35" s="737"/>
      <c r="G35" s="737"/>
      <c r="H35" s="737"/>
      <c r="I35" s="737"/>
      <c r="J35" s="218"/>
    </row>
    <row r="36" spans="1:10" ht="18" customHeight="1">
      <c r="A36" s="739"/>
      <c r="B36" s="740"/>
      <c r="C36" s="737"/>
      <c r="D36" s="737"/>
      <c r="E36" s="737"/>
      <c r="F36" s="737"/>
      <c r="G36" s="737"/>
      <c r="H36" s="737"/>
      <c r="I36" s="737"/>
      <c r="J36" s="218"/>
    </row>
    <row r="37" spans="1:10" ht="18" customHeight="1">
      <c r="A37" s="739"/>
      <c r="B37" s="740"/>
      <c r="C37" s="737"/>
      <c r="D37" s="737"/>
      <c r="E37" s="737"/>
      <c r="F37" s="737"/>
      <c r="G37" s="737"/>
      <c r="H37" s="737"/>
      <c r="I37" s="737"/>
      <c r="J37" s="218"/>
    </row>
    <row r="38" spans="1:10" ht="18" customHeight="1">
      <c r="A38" s="739"/>
      <c r="B38" s="740"/>
      <c r="C38" s="737"/>
      <c r="D38" s="737"/>
      <c r="E38" s="737"/>
      <c r="F38" s="737"/>
      <c r="G38" s="737"/>
      <c r="H38" s="737"/>
      <c r="I38" s="737"/>
      <c r="J38" s="218"/>
    </row>
    <row r="39" spans="1:10" ht="18" customHeight="1">
      <c r="A39" s="739"/>
      <c r="B39" s="740"/>
      <c r="C39" s="737"/>
      <c r="D39" s="737"/>
      <c r="E39" s="737"/>
      <c r="F39" s="737"/>
      <c r="G39" s="737"/>
      <c r="H39" s="737"/>
      <c r="I39" s="737"/>
      <c r="J39" s="218"/>
    </row>
    <row r="40" spans="1:10" ht="18" customHeight="1">
      <c r="A40" s="741"/>
      <c r="B40" s="742"/>
      <c r="C40" s="743" t="s">
        <v>247</v>
      </c>
      <c r="D40" s="744"/>
      <c r="E40" s="744"/>
      <c r="F40" s="744"/>
      <c r="G40" s="744"/>
      <c r="H40" s="744"/>
      <c r="I40" s="745"/>
      <c r="J40" s="218"/>
    </row>
    <row r="41" spans="1:10" ht="18" customHeight="1">
      <c r="A41" s="691" t="s">
        <v>248</v>
      </c>
      <c r="B41" s="692"/>
      <c r="C41" s="746" t="s">
        <v>690</v>
      </c>
      <c r="D41" s="747"/>
      <c r="E41" s="747"/>
      <c r="F41" s="747"/>
      <c r="G41" s="747"/>
      <c r="H41" s="747"/>
      <c r="I41" s="748"/>
      <c r="J41" s="218"/>
    </row>
    <row r="42" spans="1:10" ht="18" customHeight="1">
      <c r="A42" s="691" t="s">
        <v>250</v>
      </c>
      <c r="B42" s="692"/>
      <c r="C42" s="746" t="s">
        <v>691</v>
      </c>
      <c r="D42" s="747"/>
      <c r="E42" s="747"/>
      <c r="F42" s="747"/>
      <c r="G42" s="747"/>
      <c r="H42" s="747"/>
      <c r="I42" s="748"/>
      <c r="J42" s="218"/>
    </row>
    <row r="43" spans="1:10" ht="18" customHeight="1">
      <c r="A43" s="734" t="s">
        <v>252</v>
      </c>
      <c r="B43" s="735"/>
      <c r="C43" s="670" t="s">
        <v>692</v>
      </c>
      <c r="D43" s="671"/>
      <c r="E43" s="671"/>
      <c r="F43" s="671"/>
      <c r="G43" s="671"/>
      <c r="H43" s="671"/>
      <c r="I43" s="672"/>
      <c r="J43" s="218"/>
    </row>
    <row r="44" spans="1:10" ht="18" customHeight="1">
      <c r="A44" s="739"/>
      <c r="B44" s="740"/>
      <c r="C44" s="675" t="s">
        <v>693</v>
      </c>
      <c r="D44" s="676"/>
      <c r="E44" s="676"/>
      <c r="F44" s="676"/>
      <c r="G44" s="676"/>
      <c r="H44" s="676"/>
      <c r="I44" s="749"/>
      <c r="J44" s="218"/>
    </row>
    <row r="45" spans="1:10" ht="18" customHeight="1">
      <c r="A45" s="741"/>
      <c r="B45" s="742"/>
      <c r="C45" s="743" t="s">
        <v>693</v>
      </c>
      <c r="D45" s="744"/>
      <c r="E45" s="744"/>
      <c r="F45" s="744"/>
      <c r="G45" s="744"/>
      <c r="H45" s="744"/>
      <c r="I45" s="745"/>
      <c r="J45" s="218"/>
    </row>
    <row r="46" spans="1:10" ht="18" customHeight="1">
      <c r="A46" s="750" t="s">
        <v>254</v>
      </c>
      <c r="B46" s="751"/>
      <c r="C46" s="752" t="s">
        <v>255</v>
      </c>
      <c r="D46" s="753"/>
      <c r="E46" s="753"/>
      <c r="F46" s="753"/>
      <c r="G46" s="753"/>
      <c r="H46" s="753"/>
      <c r="I46" s="754"/>
      <c r="J46" s="218"/>
    </row>
    <row r="47" spans="1:10" ht="18" customHeight="1">
      <c r="A47" s="755" t="s">
        <v>256</v>
      </c>
      <c r="B47" s="756"/>
      <c r="C47" s="243" t="s">
        <v>257</v>
      </c>
      <c r="D47" s="244"/>
      <c r="E47" s="761" t="s">
        <v>258</v>
      </c>
      <c r="F47" s="762"/>
      <c r="G47" s="669"/>
      <c r="H47" s="245" t="s">
        <v>259</v>
      </c>
      <c r="I47" s="246" t="s">
        <v>260</v>
      </c>
      <c r="J47" s="218"/>
    </row>
    <row r="48" spans="1:10" ht="18" customHeight="1">
      <c r="A48" s="757"/>
      <c r="B48" s="758"/>
      <c r="C48" s="247" t="s">
        <v>261</v>
      </c>
      <c r="D48" s="248"/>
      <c r="E48" s="763" t="s">
        <v>262</v>
      </c>
      <c r="F48" s="764"/>
      <c r="G48" s="674"/>
      <c r="H48" s="249" t="s">
        <v>263</v>
      </c>
      <c r="I48" s="250" t="s">
        <v>264</v>
      </c>
      <c r="J48" s="218"/>
    </row>
    <row r="49" spans="1:10" ht="18" customHeight="1">
      <c r="A49" s="757"/>
      <c r="B49" s="758"/>
      <c r="C49" s="247" t="s">
        <v>265</v>
      </c>
      <c r="D49" s="248"/>
      <c r="E49" s="763" t="s">
        <v>266</v>
      </c>
      <c r="F49" s="764"/>
      <c r="G49" s="674"/>
      <c r="H49" s="249" t="s">
        <v>267</v>
      </c>
      <c r="I49" s="250" t="s">
        <v>268</v>
      </c>
      <c r="J49" s="218"/>
    </row>
    <row r="50" spans="1:10" ht="18" customHeight="1">
      <c r="A50" s="759"/>
      <c r="B50" s="760"/>
      <c r="C50" s="251" t="s">
        <v>269</v>
      </c>
      <c r="D50" s="252"/>
      <c r="E50" s="765" t="s">
        <v>694</v>
      </c>
      <c r="F50" s="766"/>
      <c r="G50" s="679"/>
      <c r="H50" s="253" t="s">
        <v>271</v>
      </c>
      <c r="I50" s="254" t="s">
        <v>272</v>
      </c>
      <c r="J50" s="218"/>
    </row>
    <row r="51" spans="1:10" ht="18" customHeight="1">
      <c r="A51" s="770" t="s">
        <v>273</v>
      </c>
      <c r="B51" s="771"/>
      <c r="C51" s="670" t="s">
        <v>274</v>
      </c>
      <c r="D51" s="671"/>
      <c r="E51" s="671"/>
      <c r="F51" s="671"/>
      <c r="G51" s="671"/>
      <c r="H51" s="671"/>
      <c r="I51" s="672"/>
      <c r="J51" s="218"/>
    </row>
    <row r="52" spans="1:10" ht="18" customHeight="1">
      <c r="A52" s="772"/>
      <c r="B52" s="773"/>
      <c r="C52" s="743" t="s">
        <v>275</v>
      </c>
      <c r="D52" s="744"/>
      <c r="E52" s="744"/>
      <c r="F52" s="744"/>
      <c r="G52" s="744"/>
      <c r="H52" s="744"/>
      <c r="I52" s="745"/>
      <c r="J52" s="218"/>
    </row>
    <row r="53" spans="1:10" ht="18" customHeight="1">
      <c r="A53" s="218"/>
      <c r="B53" s="774" t="s">
        <v>276</v>
      </c>
      <c r="C53" s="775"/>
      <c r="D53" s="776"/>
      <c r="E53" s="777" t="s">
        <v>277</v>
      </c>
      <c r="F53" s="778"/>
      <c r="G53" s="778"/>
      <c r="H53" s="779"/>
      <c r="I53" s="255"/>
      <c r="J53" s="218"/>
    </row>
    <row r="54" spans="1:10" ht="18" customHeight="1">
      <c r="A54" s="218"/>
      <c r="B54" s="780" t="s">
        <v>278</v>
      </c>
      <c r="C54" s="661"/>
      <c r="D54" s="661"/>
      <c r="E54" s="661"/>
      <c r="F54" s="661"/>
      <c r="G54" s="661"/>
      <c r="H54" s="661"/>
      <c r="I54" s="662"/>
      <c r="J54" s="218"/>
    </row>
    <row r="55" spans="1:10" ht="18" customHeight="1">
      <c r="A55" s="256" t="s">
        <v>695</v>
      </c>
      <c r="B55" s="218"/>
      <c r="C55" s="218"/>
      <c r="D55" s="767" t="s">
        <v>280</v>
      </c>
      <c r="E55" s="768"/>
      <c r="F55" s="769"/>
      <c r="G55" s="218"/>
      <c r="H55" s="218"/>
      <c r="I55" s="218"/>
      <c r="J55" s="218"/>
    </row>
    <row r="56" spans="1:10" ht="13.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</row>
    <row r="57" spans="1:10" ht="13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</row>
    <row r="58" spans="1:10" ht="13.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</row>
    <row r="59" spans="1:10" ht="13.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</row>
    <row r="60" spans="1:10" ht="13.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</row>
    <row r="61" spans="1:10" ht="18" customHeight="1">
      <c r="A61" s="218"/>
      <c r="B61" s="218"/>
      <c r="C61" s="218"/>
      <c r="D61" s="218"/>
      <c r="E61" s="218"/>
      <c r="F61" s="218"/>
      <c r="G61" s="257"/>
      <c r="H61" s="218"/>
      <c r="I61" s="218"/>
      <c r="J61" s="218"/>
    </row>
  </sheetData>
  <sheetProtection/>
  <mergeCells count="73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3:B23"/>
    <mergeCell ref="C23:I26"/>
    <mergeCell ref="A24:B24"/>
    <mergeCell ref="A25:B25"/>
    <mergeCell ref="A26:B26"/>
    <mergeCell ref="A27:B28"/>
    <mergeCell ref="C27:F27"/>
    <mergeCell ref="H27:I27"/>
    <mergeCell ref="C28:I28"/>
    <mergeCell ref="A18:B18"/>
    <mergeCell ref="C18:I22"/>
    <mergeCell ref="A19:B19"/>
    <mergeCell ref="A20:B20"/>
    <mergeCell ref="A21:B21"/>
    <mergeCell ref="A22:B22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0" width="9.125" style="52" customWidth="1"/>
    <col min="11" max="11" width="69.375" style="52" customWidth="1"/>
    <col min="12" max="16384" width="9.125" style="52" customWidth="1"/>
  </cols>
  <sheetData>
    <row r="1" spans="1:9" ht="13.5">
      <c r="A1" s="626" t="s">
        <v>1036</v>
      </c>
      <c r="B1" s="626"/>
      <c r="C1" s="626"/>
      <c r="D1" s="626"/>
      <c r="E1" s="626"/>
      <c r="F1" s="626"/>
      <c r="G1" s="626"/>
      <c r="H1" s="626"/>
      <c r="I1" s="626"/>
    </row>
    <row r="2" spans="1:11" ht="24">
      <c r="A2" s="377" t="s">
        <v>1037</v>
      </c>
      <c r="B2" s="377"/>
      <c r="C2" s="377"/>
      <c r="D2" s="377"/>
      <c r="E2" s="378" t="s">
        <v>168</v>
      </c>
      <c r="F2" s="378"/>
      <c r="G2" s="91">
        <v>41379</v>
      </c>
      <c r="H2" s="92" t="s">
        <v>1038</v>
      </c>
      <c r="I2" s="124" t="s">
        <v>1039</v>
      </c>
      <c r="K2" s="352"/>
    </row>
    <row r="3" spans="1:9" ht="13.5">
      <c r="A3" s="627" t="s">
        <v>1040</v>
      </c>
      <c r="B3" s="628"/>
      <c r="C3" s="629" t="s">
        <v>1041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1042</v>
      </c>
      <c r="D4" s="558"/>
      <c r="E4" s="558"/>
      <c r="F4" s="558"/>
      <c r="G4" s="633"/>
      <c r="H4" s="41" t="s">
        <v>12</v>
      </c>
      <c r="I4" s="42" t="s">
        <v>1043</v>
      </c>
    </row>
    <row r="5" spans="1:9" ht="13.5">
      <c r="A5" s="617" t="s">
        <v>13</v>
      </c>
      <c r="B5" s="618"/>
      <c r="C5" s="619">
        <v>41381</v>
      </c>
      <c r="D5" s="620"/>
      <c r="E5" s="620"/>
      <c r="F5" s="620"/>
      <c r="G5" s="43"/>
      <c r="H5" s="44" t="s">
        <v>14</v>
      </c>
      <c r="I5" s="88" t="s">
        <v>1044</v>
      </c>
    </row>
    <row r="6" spans="1:9" ht="13.5">
      <c r="A6" s="621" t="s">
        <v>1045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/>
      <c r="C8" s="14" t="s">
        <v>1046</v>
      </c>
      <c r="D8" s="65">
        <v>64</v>
      </c>
      <c r="E8" s="15" t="s">
        <v>1047</v>
      </c>
      <c r="F8" s="87">
        <v>10</v>
      </c>
      <c r="G8" s="14" t="s">
        <v>1048</v>
      </c>
      <c r="H8" s="14" t="s">
        <v>1049</v>
      </c>
      <c r="I8" s="16" t="s">
        <v>1050</v>
      </c>
    </row>
    <row r="9" spans="1:9" ht="13.5">
      <c r="A9" s="47">
        <v>2</v>
      </c>
      <c r="B9" s="14"/>
      <c r="C9" s="67" t="s">
        <v>1051</v>
      </c>
      <c r="D9" s="353">
        <v>72</v>
      </c>
      <c r="E9" s="353" t="s">
        <v>1047</v>
      </c>
      <c r="F9" s="354"/>
      <c r="G9" s="354" t="s">
        <v>1052</v>
      </c>
      <c r="H9" s="354" t="s">
        <v>1053</v>
      </c>
      <c r="I9" s="355" t="s">
        <v>1054</v>
      </c>
    </row>
    <row r="10" spans="1:10" ht="13.5">
      <c r="A10" s="47">
        <v>3</v>
      </c>
      <c r="B10" s="48"/>
      <c r="C10" s="64"/>
      <c r="D10" s="64"/>
      <c r="E10" s="65"/>
      <c r="F10" s="66"/>
      <c r="G10" s="73" t="s">
        <v>1055</v>
      </c>
      <c r="H10" s="64"/>
      <c r="I10" s="125"/>
      <c r="J10" s="53"/>
    </row>
    <row r="11" spans="1:9" ht="13.5">
      <c r="A11" s="47">
        <v>4</v>
      </c>
      <c r="B11" s="48"/>
      <c r="C11" s="356" t="s">
        <v>1056</v>
      </c>
      <c r="D11" s="189">
        <v>62</v>
      </c>
      <c r="E11" s="69" t="s">
        <v>1057</v>
      </c>
      <c r="F11" s="70"/>
      <c r="G11" s="73" t="s">
        <v>1058</v>
      </c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14"/>
      <c r="D13" s="357"/>
      <c r="E13" s="15"/>
      <c r="F13" s="358"/>
      <c r="G13" s="14"/>
      <c r="H13" s="14"/>
      <c r="I13" s="93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41381</v>
      </c>
      <c r="D16" s="610"/>
      <c r="E16" s="610"/>
      <c r="F16" s="610"/>
      <c r="G16" s="611" t="s">
        <v>1059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41381</v>
      </c>
      <c r="B18" s="597"/>
      <c r="C18" s="598" t="s">
        <v>1060</v>
      </c>
      <c r="D18" s="598"/>
      <c r="E18" s="598"/>
      <c r="F18" s="598"/>
      <c r="G18" s="598"/>
      <c r="H18" s="598"/>
      <c r="I18" s="599"/>
      <c r="J18" s="17"/>
    </row>
    <row r="19" spans="1:10" ht="13.5">
      <c r="A19" s="596"/>
      <c r="B19" s="597"/>
      <c r="C19" s="598" t="s">
        <v>1061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1062</v>
      </c>
      <c r="B20" s="597"/>
      <c r="C20" s="781"/>
      <c r="D20" s="598"/>
      <c r="E20" s="598"/>
      <c r="F20" s="598"/>
      <c r="G20" s="598"/>
      <c r="H20" s="598"/>
      <c r="I20" s="599"/>
      <c r="J20" s="17"/>
    </row>
    <row r="21" spans="1:10" ht="13.5" customHeight="1">
      <c r="A21" s="596" t="s">
        <v>1062</v>
      </c>
      <c r="B21" s="597"/>
      <c r="C21" s="645" t="s">
        <v>1063</v>
      </c>
      <c r="D21" s="646"/>
      <c r="E21" s="646"/>
      <c r="F21" s="646"/>
      <c r="G21" s="646"/>
      <c r="H21" s="646"/>
      <c r="I21" s="647"/>
      <c r="J21" s="17"/>
    </row>
    <row r="22" spans="1:10" ht="13.5" customHeight="1">
      <c r="A22" s="596" t="s">
        <v>1062</v>
      </c>
      <c r="B22" s="597"/>
      <c r="C22" s="645"/>
      <c r="D22" s="646"/>
      <c r="E22" s="646"/>
      <c r="F22" s="646"/>
      <c r="G22" s="646"/>
      <c r="H22" s="646"/>
      <c r="I22" s="647"/>
      <c r="J22" s="17"/>
    </row>
    <row r="23" spans="1:10" ht="13.5" customHeight="1">
      <c r="A23" s="596" t="s">
        <v>1062</v>
      </c>
      <c r="B23" s="597"/>
      <c r="C23" s="645" t="s">
        <v>1064</v>
      </c>
      <c r="D23" s="646"/>
      <c r="E23" s="646"/>
      <c r="F23" s="646"/>
      <c r="G23" s="646"/>
      <c r="H23" s="646"/>
      <c r="I23" s="647"/>
      <c r="J23" s="17"/>
    </row>
    <row r="24" spans="1:10" ht="13.5" customHeight="1">
      <c r="A24" s="596" t="s">
        <v>1062</v>
      </c>
      <c r="B24" s="597"/>
      <c r="C24" s="645"/>
      <c r="D24" s="646"/>
      <c r="E24" s="646"/>
      <c r="F24" s="646"/>
      <c r="G24" s="646"/>
      <c r="H24" s="646"/>
      <c r="I24" s="647"/>
      <c r="J24" s="17"/>
    </row>
    <row r="25" spans="1:10" ht="13.5" customHeight="1">
      <c r="A25" s="596" t="s">
        <v>1062</v>
      </c>
      <c r="B25" s="597"/>
      <c r="C25" s="645"/>
      <c r="D25" s="646"/>
      <c r="E25" s="646"/>
      <c r="F25" s="646"/>
      <c r="G25" s="646"/>
      <c r="H25" s="646"/>
      <c r="I25" s="647"/>
      <c r="J25" s="17"/>
    </row>
    <row r="26" spans="1:10" ht="13.5" customHeight="1">
      <c r="A26" s="600" t="s">
        <v>1062</v>
      </c>
      <c r="B26" s="601"/>
      <c r="C26" s="657"/>
      <c r="D26" s="658"/>
      <c r="E26" s="658"/>
      <c r="F26" s="658"/>
      <c r="G26" s="658"/>
      <c r="H26" s="658"/>
      <c r="I26" s="659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41381</v>
      </c>
      <c r="H27" s="591">
        <v>0.875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1065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1066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1067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1068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1069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1070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1071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1072</v>
      </c>
      <c r="D47" s="19"/>
      <c r="E47" s="493" t="s">
        <v>1073</v>
      </c>
      <c r="F47" s="494"/>
      <c r="G47" s="495"/>
      <c r="H47" s="20" t="s">
        <v>1074</v>
      </c>
      <c r="I47" s="21" t="s">
        <v>1075</v>
      </c>
    </row>
    <row r="48" spans="1:9" ht="13.5">
      <c r="A48" s="489"/>
      <c r="B48" s="490"/>
      <c r="C48" s="22" t="s">
        <v>1076</v>
      </c>
      <c r="D48" s="23"/>
      <c r="E48" s="496" t="s">
        <v>1077</v>
      </c>
      <c r="F48" s="497"/>
      <c r="G48" s="498"/>
      <c r="H48" s="24" t="s">
        <v>1078</v>
      </c>
      <c r="I48" s="25" t="s">
        <v>1079</v>
      </c>
    </row>
    <row r="49" spans="1:9" ht="13.5">
      <c r="A49" s="489"/>
      <c r="B49" s="490"/>
      <c r="C49" s="22" t="s">
        <v>29</v>
      </c>
      <c r="D49" s="23"/>
      <c r="E49" s="497" t="s">
        <v>1080</v>
      </c>
      <c r="F49" s="497"/>
      <c r="G49" s="498"/>
      <c r="H49" s="24" t="s">
        <v>1081</v>
      </c>
      <c r="I49" s="25" t="s">
        <v>1082</v>
      </c>
    </row>
    <row r="50" spans="1:9" ht="13.5">
      <c r="A50" s="491"/>
      <c r="B50" s="492"/>
      <c r="C50" s="26" t="s">
        <v>1083</v>
      </c>
      <c r="D50" s="27"/>
      <c r="E50" s="552" t="s">
        <v>1084</v>
      </c>
      <c r="F50" s="553"/>
      <c r="G50" s="554"/>
      <c r="H50" s="28" t="s">
        <v>1085</v>
      </c>
      <c r="I50" s="29" t="s">
        <v>1086</v>
      </c>
    </row>
    <row r="51" spans="1:9" ht="13.5" customHeight="1">
      <c r="A51" s="462" t="s">
        <v>30</v>
      </c>
      <c r="B51" s="463"/>
      <c r="C51" s="466" t="s">
        <v>1087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1088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1089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1" sqref="C21:I2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815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816</v>
      </c>
      <c r="B2" s="377"/>
      <c r="C2" s="377"/>
      <c r="D2" s="377"/>
      <c r="E2" s="378" t="s">
        <v>168</v>
      </c>
      <c r="F2" s="378"/>
      <c r="G2" s="91">
        <v>41379</v>
      </c>
      <c r="H2" s="92" t="s">
        <v>817</v>
      </c>
      <c r="I2" s="92"/>
    </row>
    <row r="3" spans="1:9" ht="13.5">
      <c r="A3" s="627" t="s">
        <v>818</v>
      </c>
      <c r="B3" s="628"/>
      <c r="C3" s="629" t="s">
        <v>819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820</v>
      </c>
      <c r="D4" s="558"/>
      <c r="E4" s="558"/>
      <c r="F4" s="558"/>
      <c r="G4" s="633"/>
      <c r="H4" s="41" t="s">
        <v>12</v>
      </c>
      <c r="I4" s="42" t="s">
        <v>51</v>
      </c>
    </row>
    <row r="5" spans="1:9" ht="13.5">
      <c r="A5" s="617" t="s">
        <v>13</v>
      </c>
      <c r="B5" s="618"/>
      <c r="C5" s="619">
        <v>41384</v>
      </c>
      <c r="D5" s="620"/>
      <c r="E5" s="620"/>
      <c r="F5" s="620"/>
      <c r="G5" s="43"/>
      <c r="H5" s="44" t="s">
        <v>14</v>
      </c>
      <c r="I5" s="88" t="s">
        <v>51</v>
      </c>
    </row>
    <row r="6" spans="1:9" ht="13.5">
      <c r="A6" s="621" t="s">
        <v>821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822</v>
      </c>
      <c r="C8" s="15" t="s">
        <v>49</v>
      </c>
      <c r="D8" s="15">
        <v>51</v>
      </c>
      <c r="E8" s="15" t="s">
        <v>823</v>
      </c>
      <c r="F8" s="90">
        <v>10</v>
      </c>
      <c r="G8" s="15" t="s">
        <v>179</v>
      </c>
      <c r="H8" s="15" t="s">
        <v>180</v>
      </c>
      <c r="I8" s="105" t="s">
        <v>824</v>
      </c>
    </row>
    <row r="9" spans="1:9" ht="13.5">
      <c r="A9" s="47">
        <v>2</v>
      </c>
      <c r="B9" s="48"/>
      <c r="C9" s="103" t="s">
        <v>825</v>
      </c>
      <c r="D9" s="65">
        <v>57</v>
      </c>
      <c r="E9" s="65" t="s">
        <v>42</v>
      </c>
      <c r="F9" s="66">
        <v>10</v>
      </c>
      <c r="G9" s="104" t="s">
        <v>826</v>
      </c>
      <c r="H9" s="15" t="s">
        <v>827</v>
      </c>
      <c r="I9" s="105" t="s">
        <v>828</v>
      </c>
    </row>
    <row r="10" spans="1:10" ht="13.5">
      <c r="A10" s="47">
        <v>3</v>
      </c>
      <c r="B10" s="48"/>
      <c r="C10" s="103" t="s">
        <v>829</v>
      </c>
      <c r="D10" s="310">
        <v>51</v>
      </c>
      <c r="E10" s="310" t="s">
        <v>830</v>
      </c>
      <c r="F10" s="311">
        <v>5</v>
      </c>
      <c r="G10" s="310" t="s">
        <v>831</v>
      </c>
      <c r="H10" s="310" t="s">
        <v>832</v>
      </c>
      <c r="I10" s="312" t="s">
        <v>833</v>
      </c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41384</v>
      </c>
      <c r="D16" s="610"/>
      <c r="E16" s="610"/>
      <c r="F16" s="610"/>
      <c r="G16" s="611" t="s">
        <v>834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41384</v>
      </c>
      <c r="B18" s="597"/>
      <c r="C18" s="598" t="s">
        <v>835</v>
      </c>
      <c r="D18" s="598"/>
      <c r="E18" s="598"/>
      <c r="F18" s="598"/>
      <c r="G18" s="598"/>
      <c r="H18" s="598"/>
      <c r="I18" s="599"/>
      <c r="J18" s="17"/>
    </row>
    <row r="19" spans="1:10" ht="13.5">
      <c r="A19" s="782" t="s">
        <v>836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836</v>
      </c>
      <c r="B20" s="597"/>
      <c r="C20" s="598" t="s">
        <v>837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836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836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836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836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836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836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41384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/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838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839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191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840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840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841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842</v>
      </c>
      <c r="D47" s="19"/>
      <c r="E47" s="493" t="s">
        <v>843</v>
      </c>
      <c r="F47" s="494"/>
      <c r="G47" s="495"/>
      <c r="H47" s="20" t="s">
        <v>844</v>
      </c>
      <c r="I47" s="21" t="s">
        <v>845</v>
      </c>
    </row>
    <row r="48" spans="1:9" ht="13.5">
      <c r="A48" s="489"/>
      <c r="B48" s="490"/>
      <c r="C48" s="22" t="s">
        <v>846</v>
      </c>
      <c r="D48" s="23"/>
      <c r="E48" s="496" t="s">
        <v>847</v>
      </c>
      <c r="F48" s="497"/>
      <c r="G48" s="498"/>
      <c r="H48" s="24" t="s">
        <v>848</v>
      </c>
      <c r="I48" s="25" t="s">
        <v>849</v>
      </c>
    </row>
    <row r="49" spans="1:9" ht="13.5">
      <c r="A49" s="489"/>
      <c r="B49" s="490"/>
      <c r="C49" s="22" t="s">
        <v>29</v>
      </c>
      <c r="D49" s="23"/>
      <c r="E49" s="497" t="s">
        <v>850</v>
      </c>
      <c r="F49" s="497"/>
      <c r="G49" s="498"/>
      <c r="H49" s="24" t="s">
        <v>851</v>
      </c>
      <c r="I49" s="25" t="s">
        <v>852</v>
      </c>
    </row>
    <row r="50" spans="1:9" ht="13.5">
      <c r="A50" s="491"/>
      <c r="B50" s="492"/>
      <c r="C50" s="26" t="s">
        <v>853</v>
      </c>
      <c r="D50" s="27"/>
      <c r="E50" s="552" t="s">
        <v>854</v>
      </c>
      <c r="F50" s="553"/>
      <c r="G50" s="554"/>
      <c r="H50" s="28" t="s">
        <v>855</v>
      </c>
      <c r="I50" s="29" t="s">
        <v>856</v>
      </c>
    </row>
    <row r="51" spans="1:9" ht="13.5" customHeight="1">
      <c r="A51" s="462" t="s">
        <v>30</v>
      </c>
      <c r="B51" s="463"/>
      <c r="C51" s="466" t="s">
        <v>857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858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859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dataValidations count="2">
    <dataValidation type="list" allowBlank="1" showInputMessage="1" showErrorMessage="1" sqref="F9">
      <formula1>$E$61:$E$70</formula1>
    </dataValidation>
    <dataValidation type="list" allowBlank="1" showInputMessage="1" showErrorMessage="1" sqref="E9">
      <formula1>$D$61:$D$64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5.625" style="52" customWidth="1"/>
    <col min="4" max="5" width="3.625" style="52" customWidth="1"/>
    <col min="6" max="6" width="13.00390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701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702</v>
      </c>
      <c r="B2" s="634"/>
      <c r="C2" s="634"/>
      <c r="D2" s="634"/>
      <c r="E2" s="635" t="s">
        <v>703</v>
      </c>
      <c r="F2" s="635"/>
      <c r="G2" s="85">
        <v>41377</v>
      </c>
      <c r="H2" s="86" t="s">
        <v>704</v>
      </c>
      <c r="I2" s="169" t="s">
        <v>705</v>
      </c>
    </row>
    <row r="3" spans="1:9" ht="13.5">
      <c r="A3" s="627" t="s">
        <v>706</v>
      </c>
      <c r="B3" s="628"/>
      <c r="C3" s="629" t="s">
        <v>707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708</v>
      </c>
      <c r="D4" s="558"/>
      <c r="E4" s="558"/>
      <c r="F4" s="558"/>
      <c r="G4" s="633"/>
      <c r="H4" s="41" t="s">
        <v>12</v>
      </c>
      <c r="I4" s="42"/>
    </row>
    <row r="5" spans="1:9" ht="13.5">
      <c r="A5" s="617" t="s">
        <v>13</v>
      </c>
      <c r="B5" s="618"/>
      <c r="C5" s="619">
        <v>41385</v>
      </c>
      <c r="D5" s="620"/>
      <c r="E5" s="620"/>
      <c r="F5" s="620"/>
      <c r="G5" s="43"/>
      <c r="H5" s="44" t="s">
        <v>14</v>
      </c>
      <c r="I5" s="88" t="s">
        <v>709</v>
      </c>
    </row>
    <row r="6" spans="1:9" ht="13.5">
      <c r="A6" s="621" t="s">
        <v>710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711</v>
      </c>
      <c r="C8" s="14" t="s">
        <v>705</v>
      </c>
      <c r="D8" s="14">
        <v>68</v>
      </c>
      <c r="E8" s="15" t="s">
        <v>39</v>
      </c>
      <c r="F8" s="87">
        <v>5</v>
      </c>
      <c r="G8" s="14" t="s">
        <v>712</v>
      </c>
      <c r="H8" s="14" t="s">
        <v>713</v>
      </c>
      <c r="I8" s="16" t="s">
        <v>714</v>
      </c>
    </row>
    <row r="9" spans="1:9" ht="13.5">
      <c r="A9" s="47">
        <v>2</v>
      </c>
      <c r="B9" s="48"/>
      <c r="C9" s="89"/>
      <c r="D9" s="14"/>
      <c r="E9" s="174"/>
      <c r="F9" s="87"/>
      <c r="G9" s="14"/>
      <c r="H9" s="122"/>
      <c r="I9" s="16"/>
    </row>
    <row r="10" spans="1:10" ht="13.5">
      <c r="A10" s="47">
        <v>3</v>
      </c>
      <c r="B10" s="48"/>
      <c r="C10" s="14"/>
      <c r="D10" s="14"/>
      <c r="E10" s="15"/>
      <c r="F10" s="87"/>
      <c r="G10" s="14"/>
      <c r="H10" s="14"/>
      <c r="I10" s="16"/>
      <c r="J10" s="53"/>
    </row>
    <row r="11" spans="1:10" ht="13.5">
      <c r="A11" s="47">
        <v>4</v>
      </c>
      <c r="B11" s="48"/>
      <c r="C11" s="89"/>
      <c r="D11" s="14"/>
      <c r="E11" s="65"/>
      <c r="F11" s="87"/>
      <c r="G11" s="14"/>
      <c r="H11" s="122"/>
      <c r="I11" s="16"/>
      <c r="J11" s="53"/>
    </row>
    <row r="12" spans="1:10" ht="13.5">
      <c r="A12" s="47">
        <v>5</v>
      </c>
      <c r="B12" s="48"/>
      <c r="C12" s="89"/>
      <c r="D12" s="14"/>
      <c r="E12" s="174"/>
      <c r="F12" s="87"/>
      <c r="G12" s="14"/>
      <c r="H12" s="122"/>
      <c r="I12" s="16"/>
      <c r="J12" s="53"/>
    </row>
    <row r="13" spans="1:10" ht="13.5">
      <c r="A13" s="47">
        <v>6</v>
      </c>
      <c r="B13" s="48"/>
      <c r="C13" s="89"/>
      <c r="D13" s="14"/>
      <c r="E13" s="174"/>
      <c r="F13" s="87"/>
      <c r="G13" s="14"/>
      <c r="H13" s="122"/>
      <c r="I13" s="16"/>
      <c r="J13" s="53"/>
    </row>
    <row r="14" spans="1:10" ht="13.5">
      <c r="A14" s="47">
        <v>7</v>
      </c>
      <c r="B14" s="48"/>
      <c r="C14" s="89"/>
      <c r="D14" s="14"/>
      <c r="E14" s="174"/>
      <c r="F14" s="87"/>
      <c r="G14" s="14"/>
      <c r="H14" s="122"/>
      <c r="I14" s="16"/>
      <c r="J14" s="53"/>
    </row>
    <row r="15" spans="1:10" ht="13.5">
      <c r="A15" s="47">
        <v>8</v>
      </c>
      <c r="B15" s="48"/>
      <c r="C15" s="14"/>
      <c r="D15" s="14"/>
      <c r="E15" s="15"/>
      <c r="F15" s="87"/>
      <c r="G15" s="14"/>
      <c r="H15" s="14"/>
      <c r="I15" s="16"/>
      <c r="J15" s="53"/>
    </row>
    <row r="16" spans="1:9" ht="13.5">
      <c r="A16" s="47">
        <v>9</v>
      </c>
      <c r="B16" s="48"/>
      <c r="C16" s="14"/>
      <c r="D16" s="14"/>
      <c r="E16" s="15"/>
      <c r="F16" s="87"/>
      <c r="G16" s="14"/>
      <c r="H16" s="14"/>
      <c r="I16" s="16"/>
    </row>
    <row r="17" spans="1:9" ht="13.5">
      <c r="A17" s="568" t="s">
        <v>21</v>
      </c>
      <c r="B17" s="608"/>
      <c r="C17" s="609">
        <v>41385</v>
      </c>
      <c r="D17" s="610"/>
      <c r="E17" s="610"/>
      <c r="F17" s="610"/>
      <c r="G17" s="611" t="s">
        <v>715</v>
      </c>
      <c r="H17" s="611"/>
      <c r="I17" s="612"/>
    </row>
    <row r="18" spans="1:9" ht="13.5">
      <c r="A18" s="613" t="s">
        <v>22</v>
      </c>
      <c r="B18" s="614"/>
      <c r="C18" s="615" t="s">
        <v>716</v>
      </c>
      <c r="D18" s="615"/>
      <c r="E18" s="615"/>
      <c r="F18" s="615"/>
      <c r="G18" s="615"/>
      <c r="H18" s="615"/>
      <c r="I18" s="616"/>
    </row>
    <row r="19" spans="1:10" ht="13.5">
      <c r="A19" s="793"/>
      <c r="B19" s="794"/>
      <c r="C19" s="598" t="s">
        <v>717</v>
      </c>
      <c r="D19" s="598"/>
      <c r="E19" s="598"/>
      <c r="F19" s="598"/>
      <c r="G19" s="598"/>
      <c r="H19" s="598"/>
      <c r="I19" s="599"/>
      <c r="J19" s="17"/>
    </row>
    <row r="20" spans="1:10" ht="13.5">
      <c r="A20" s="793"/>
      <c r="B20" s="794"/>
      <c r="C20" s="645"/>
      <c r="D20" s="800"/>
      <c r="E20" s="800"/>
      <c r="F20" s="800"/>
      <c r="G20" s="800"/>
      <c r="H20" s="800"/>
      <c r="I20" s="801"/>
      <c r="J20" s="17"/>
    </row>
    <row r="21" spans="1:10" ht="13.5">
      <c r="A21" s="793"/>
      <c r="B21" s="794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793"/>
      <c r="B22" s="794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793"/>
      <c r="B23" s="794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793"/>
      <c r="B24" s="794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793"/>
      <c r="B25" s="794"/>
      <c r="C25" s="795"/>
      <c r="D25" s="795"/>
      <c r="E25" s="795"/>
      <c r="F25" s="795"/>
      <c r="G25" s="795"/>
      <c r="H25" s="795"/>
      <c r="I25" s="796"/>
      <c r="J25" s="17"/>
    </row>
    <row r="26" spans="1:10" ht="13.5">
      <c r="A26" s="797"/>
      <c r="B26" s="798"/>
      <c r="C26" s="259"/>
      <c r="D26" s="259"/>
      <c r="E26" s="259"/>
      <c r="F26" s="259"/>
      <c r="G26" s="259"/>
      <c r="H26" s="259"/>
      <c r="I26" s="260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41385</v>
      </c>
      <c r="H27" s="799" t="s">
        <v>718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261" t="s">
        <v>719</v>
      </c>
      <c r="D29" s="262"/>
      <c r="E29" s="262"/>
      <c r="F29" s="262"/>
      <c r="G29" s="262"/>
      <c r="H29" s="262"/>
      <c r="I29" s="263"/>
      <c r="J29" s="17"/>
    </row>
    <row r="30" spans="1:10" ht="13.5">
      <c r="A30" s="50" t="s">
        <v>25</v>
      </c>
      <c r="B30" s="51"/>
      <c r="C30" s="52" t="s">
        <v>720</v>
      </c>
      <c r="H30" s="264"/>
      <c r="I30" s="265"/>
      <c r="J30" s="17"/>
    </row>
    <row r="31" spans="1:10" ht="13.5">
      <c r="A31" s="50" t="s">
        <v>26</v>
      </c>
      <c r="B31" s="51"/>
      <c r="H31" s="264"/>
      <c r="I31" s="265"/>
      <c r="J31" s="17"/>
    </row>
    <row r="32" spans="1:9" ht="13.5">
      <c r="A32" s="555"/>
      <c r="B32" s="578"/>
      <c r="H32" s="264"/>
      <c r="I32" s="265"/>
    </row>
    <row r="33" spans="1:9" ht="13.5">
      <c r="A33" s="555"/>
      <c r="B33" s="578"/>
      <c r="H33" s="264"/>
      <c r="I33" s="265"/>
    </row>
    <row r="34" spans="1:9" ht="13.5">
      <c r="A34" s="555"/>
      <c r="B34" s="578"/>
      <c r="H34" s="264"/>
      <c r="I34" s="265"/>
    </row>
    <row r="35" spans="1:9" ht="13.5">
      <c r="A35" s="555"/>
      <c r="B35" s="578"/>
      <c r="C35" s="266"/>
      <c r="D35" s="264"/>
      <c r="E35" s="264"/>
      <c r="F35" s="264"/>
      <c r="G35" s="264"/>
      <c r="H35" s="264"/>
      <c r="I35" s="265"/>
    </row>
    <row r="36" spans="1:9" ht="13.5">
      <c r="A36" s="555"/>
      <c r="B36" s="578"/>
      <c r="C36" s="266"/>
      <c r="D36" s="264"/>
      <c r="E36" s="264"/>
      <c r="F36" s="264"/>
      <c r="G36" s="264"/>
      <c r="H36" s="264"/>
      <c r="I36" s="265"/>
    </row>
    <row r="37" spans="1:9" ht="13.5">
      <c r="A37" s="555"/>
      <c r="B37" s="578"/>
      <c r="D37" s="264"/>
      <c r="E37" s="264"/>
      <c r="F37" s="264"/>
      <c r="G37" s="264"/>
      <c r="H37" s="264"/>
      <c r="I37" s="265"/>
    </row>
    <row r="38" spans="1:9" ht="13.5">
      <c r="A38" s="555"/>
      <c r="B38" s="578"/>
      <c r="D38" s="264"/>
      <c r="E38" s="264"/>
      <c r="F38" s="264"/>
      <c r="G38" s="264"/>
      <c r="H38" s="264"/>
      <c r="I38" s="265"/>
    </row>
    <row r="39" spans="1:9" ht="13.5">
      <c r="A39" s="555"/>
      <c r="B39" s="578"/>
      <c r="C39" s="266" t="s">
        <v>721</v>
      </c>
      <c r="D39" s="267"/>
      <c r="E39" s="267"/>
      <c r="F39" s="267"/>
      <c r="G39" s="267"/>
      <c r="H39" s="267"/>
      <c r="I39" s="268"/>
    </row>
    <row r="40" spans="1:9" ht="13.5">
      <c r="A40" s="579"/>
      <c r="B40" s="580"/>
      <c r="C40" s="266"/>
      <c r="D40" s="216"/>
      <c r="E40" s="216"/>
      <c r="F40" s="216"/>
      <c r="G40" s="216"/>
      <c r="H40" s="216"/>
      <c r="I40" s="217"/>
    </row>
    <row r="41" spans="1:9" ht="13.5">
      <c r="A41" s="568" t="s">
        <v>35</v>
      </c>
      <c r="B41" s="608"/>
      <c r="C41" s="565" t="s">
        <v>722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608"/>
      <c r="C42" s="570"/>
      <c r="D42" s="571"/>
      <c r="E42" s="571"/>
      <c r="F42" s="571"/>
      <c r="G42" s="571"/>
      <c r="H42" s="571"/>
      <c r="I42" s="572"/>
    </row>
    <row r="43" spans="1:9" ht="13.5">
      <c r="A43" s="563" t="s">
        <v>27</v>
      </c>
      <c r="B43" s="595"/>
      <c r="C43" s="575" t="s">
        <v>723</v>
      </c>
      <c r="D43" s="576"/>
      <c r="E43" s="576"/>
      <c r="F43" s="576"/>
      <c r="G43" s="576"/>
      <c r="H43" s="576"/>
      <c r="I43" s="577"/>
    </row>
    <row r="44" spans="1:9" ht="13.5">
      <c r="A44" s="555"/>
      <c r="B44" s="578"/>
      <c r="C44" s="557"/>
      <c r="D44" s="558"/>
      <c r="E44" s="558"/>
      <c r="F44" s="558"/>
      <c r="G44" s="558"/>
      <c r="H44" s="558"/>
      <c r="I44" s="559"/>
    </row>
    <row r="45" spans="1:9" ht="13.5">
      <c r="A45" s="579"/>
      <c r="B45" s="580"/>
      <c r="C45" s="560"/>
      <c r="D45" s="561"/>
      <c r="E45" s="561"/>
      <c r="F45" s="561"/>
      <c r="G45" s="561"/>
      <c r="H45" s="561"/>
      <c r="I45" s="562"/>
    </row>
    <row r="46" spans="1:9" ht="13.5" customHeight="1">
      <c r="A46" s="477" t="s">
        <v>33</v>
      </c>
      <c r="B46" s="787"/>
      <c r="C46" s="480" t="s">
        <v>724</v>
      </c>
      <c r="D46" s="480"/>
      <c r="E46" s="480"/>
      <c r="F46" s="480"/>
      <c r="G46" s="480"/>
      <c r="H46" s="480"/>
      <c r="I46" s="481"/>
    </row>
    <row r="47" spans="1:9" ht="13.5" customHeight="1">
      <c r="A47" s="487" t="s">
        <v>28</v>
      </c>
      <c r="B47" s="788"/>
      <c r="C47" s="18" t="s">
        <v>725</v>
      </c>
      <c r="D47" s="19"/>
      <c r="E47" s="493" t="s">
        <v>726</v>
      </c>
      <c r="F47" s="494"/>
      <c r="G47" s="495"/>
      <c r="H47" s="20" t="s">
        <v>727</v>
      </c>
      <c r="I47" s="21" t="s">
        <v>728</v>
      </c>
    </row>
    <row r="48" spans="1:9" ht="13.5">
      <c r="A48" s="789"/>
      <c r="B48" s="790"/>
      <c r="C48" s="22" t="s">
        <v>729</v>
      </c>
      <c r="D48" s="23"/>
      <c r="E48" s="496" t="s">
        <v>730</v>
      </c>
      <c r="F48" s="497"/>
      <c r="G48" s="498"/>
      <c r="H48" s="24" t="s">
        <v>731</v>
      </c>
      <c r="I48" s="25" t="s">
        <v>732</v>
      </c>
    </row>
    <row r="49" spans="1:9" ht="13.5">
      <c r="A49" s="789"/>
      <c r="B49" s="790"/>
      <c r="C49" s="22" t="s">
        <v>29</v>
      </c>
      <c r="D49" s="23"/>
      <c r="E49" s="497" t="s">
        <v>733</v>
      </c>
      <c r="F49" s="497"/>
      <c r="G49" s="498"/>
      <c r="H49" s="24" t="s">
        <v>734</v>
      </c>
      <c r="I49" s="25" t="s">
        <v>735</v>
      </c>
    </row>
    <row r="50" spans="1:9" ht="13.5">
      <c r="A50" s="791"/>
      <c r="B50" s="792"/>
      <c r="C50" s="26" t="s">
        <v>736</v>
      </c>
      <c r="D50" s="27"/>
      <c r="E50" s="499" t="s">
        <v>737</v>
      </c>
      <c r="F50" s="499"/>
      <c r="G50" s="499"/>
      <c r="H50" s="28" t="s">
        <v>738</v>
      </c>
      <c r="I50" s="29" t="s">
        <v>739</v>
      </c>
    </row>
    <row r="51" spans="1:9" ht="13.5" customHeight="1">
      <c r="A51" s="783" t="s">
        <v>30</v>
      </c>
      <c r="B51" s="784"/>
      <c r="C51" s="466" t="s">
        <v>740</v>
      </c>
      <c r="D51" s="467"/>
      <c r="E51" s="467"/>
      <c r="F51" s="467"/>
      <c r="G51" s="467"/>
      <c r="H51" s="467"/>
      <c r="I51" s="468"/>
    </row>
    <row r="52" spans="1:9" ht="13.5">
      <c r="A52" s="785"/>
      <c r="B52" s="786"/>
      <c r="C52" s="469" t="s">
        <v>741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742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/>
      <c r="D55" s="486"/>
      <c r="E55" s="486"/>
      <c r="F55" s="486"/>
    </row>
    <row r="61" ht="13.5">
      <c r="G61" s="56"/>
    </row>
  </sheetData>
  <sheetProtection/>
  <mergeCells count="7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7:B17"/>
    <mergeCell ref="C17:F17"/>
    <mergeCell ref="G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A27:B28"/>
    <mergeCell ref="C27:F27"/>
    <mergeCell ref="H27:I27"/>
    <mergeCell ref="C28:I28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794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795</v>
      </c>
      <c r="B2" s="634"/>
      <c r="C2" s="634"/>
      <c r="D2" s="634"/>
      <c r="E2" s="635" t="s">
        <v>456</v>
      </c>
      <c r="F2" s="635"/>
      <c r="G2" s="85">
        <v>41381</v>
      </c>
      <c r="H2" s="86" t="s">
        <v>796</v>
      </c>
      <c r="I2" s="86" t="s">
        <v>48</v>
      </c>
    </row>
    <row r="3" spans="1:9" ht="13.5">
      <c r="A3" s="627" t="s">
        <v>797</v>
      </c>
      <c r="B3" s="628"/>
      <c r="C3" s="629" t="s">
        <v>744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798</v>
      </c>
      <c r="D4" s="558"/>
      <c r="E4" s="558"/>
      <c r="F4" s="558"/>
      <c r="G4" s="633"/>
      <c r="H4" s="41" t="s">
        <v>12</v>
      </c>
      <c r="I4" s="42" t="s">
        <v>745</v>
      </c>
    </row>
    <row r="5" spans="1:9" ht="13.5">
      <c r="A5" s="617" t="s">
        <v>13</v>
      </c>
      <c r="B5" s="618"/>
      <c r="C5" s="619" t="s">
        <v>814</v>
      </c>
      <c r="D5" s="620"/>
      <c r="E5" s="620"/>
      <c r="F5" s="620"/>
      <c r="G5" s="43"/>
      <c r="H5" s="44" t="s">
        <v>14</v>
      </c>
      <c r="I5" s="88" t="s">
        <v>799</v>
      </c>
    </row>
    <row r="6" spans="1:9" ht="13.5">
      <c r="A6" s="621" t="s">
        <v>800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758</v>
      </c>
      <c r="C8" s="89" t="s">
        <v>801</v>
      </c>
      <c r="D8" s="14">
        <v>42</v>
      </c>
      <c r="E8" s="15" t="s">
        <v>759</v>
      </c>
      <c r="F8" s="90">
        <v>5</v>
      </c>
      <c r="G8" s="14" t="s">
        <v>802</v>
      </c>
      <c r="H8" s="122" t="s">
        <v>803</v>
      </c>
      <c r="I8" s="16" t="s">
        <v>804</v>
      </c>
    </row>
    <row r="9" spans="1:9" ht="13.5">
      <c r="A9" s="47">
        <v>2</v>
      </c>
      <c r="B9" s="48"/>
      <c r="C9" s="89" t="s">
        <v>805</v>
      </c>
      <c r="D9" s="14">
        <v>31</v>
      </c>
      <c r="E9" s="15" t="s">
        <v>806</v>
      </c>
      <c r="F9" s="90">
        <v>5</v>
      </c>
      <c r="G9" s="14" t="s">
        <v>807</v>
      </c>
      <c r="H9" s="122" t="s">
        <v>808</v>
      </c>
      <c r="I9" s="16" t="s">
        <v>809</v>
      </c>
    </row>
    <row r="10" spans="1:10" ht="13.5">
      <c r="A10" s="47">
        <v>3</v>
      </c>
      <c r="B10" s="48"/>
      <c r="C10" s="64"/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41384</v>
      </c>
      <c r="D16" s="610"/>
      <c r="E16" s="610"/>
      <c r="F16" s="610"/>
      <c r="G16" s="611" t="s">
        <v>746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/>
      <c r="B18" s="597"/>
      <c r="C18" s="598" t="s">
        <v>747</v>
      </c>
      <c r="D18" s="598"/>
      <c r="E18" s="598"/>
      <c r="F18" s="598"/>
      <c r="G18" s="598"/>
      <c r="H18" s="598"/>
      <c r="I18" s="599"/>
      <c r="J18" s="17"/>
    </row>
    <row r="19" spans="1:10" ht="13.5">
      <c r="A19" s="596">
        <v>41385</v>
      </c>
      <c r="B19" s="597"/>
      <c r="C19" s="598" t="s">
        <v>748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766</v>
      </c>
      <c r="B20" s="597"/>
      <c r="C20" s="598" t="s">
        <v>749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766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766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766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766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766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766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41385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810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811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772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812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774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774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775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776</v>
      </c>
      <c r="D47" s="19"/>
      <c r="E47" s="493" t="s">
        <v>777</v>
      </c>
      <c r="F47" s="494"/>
      <c r="G47" s="495"/>
      <c r="H47" s="20" t="s">
        <v>778</v>
      </c>
      <c r="I47" s="21" t="s">
        <v>779</v>
      </c>
    </row>
    <row r="48" spans="1:9" ht="13.5">
      <c r="A48" s="489"/>
      <c r="B48" s="490"/>
      <c r="C48" s="22" t="s">
        <v>780</v>
      </c>
      <c r="D48" s="23"/>
      <c r="E48" s="496" t="s">
        <v>781</v>
      </c>
      <c r="F48" s="497"/>
      <c r="G48" s="498"/>
      <c r="H48" s="24" t="s">
        <v>782</v>
      </c>
      <c r="I48" s="25" t="s">
        <v>783</v>
      </c>
    </row>
    <row r="49" spans="1:9" ht="13.5">
      <c r="A49" s="489"/>
      <c r="B49" s="490"/>
      <c r="C49" s="22" t="s">
        <v>29</v>
      </c>
      <c r="D49" s="23"/>
      <c r="E49" s="497" t="s">
        <v>784</v>
      </c>
      <c r="F49" s="497"/>
      <c r="G49" s="498"/>
      <c r="H49" s="24" t="s">
        <v>785</v>
      </c>
      <c r="I49" s="25" t="s">
        <v>786</v>
      </c>
    </row>
    <row r="50" spans="1:9" ht="13.5">
      <c r="A50" s="491"/>
      <c r="B50" s="492"/>
      <c r="C50" s="26" t="s">
        <v>787</v>
      </c>
      <c r="D50" s="27"/>
      <c r="E50" s="499" t="s">
        <v>813</v>
      </c>
      <c r="F50" s="499"/>
      <c r="G50" s="499"/>
      <c r="H50" s="28" t="s">
        <v>789</v>
      </c>
      <c r="I50" s="29" t="s">
        <v>790</v>
      </c>
    </row>
    <row r="51" spans="1:9" ht="13.5" customHeight="1">
      <c r="A51" s="462" t="s">
        <v>30</v>
      </c>
      <c r="B51" s="463"/>
      <c r="C51" s="466" t="s">
        <v>791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792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793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0"/>
  <sheetViews>
    <sheetView zoomScalePageLayoutView="0" workbookViewId="0" topLeftCell="A1">
      <selection activeCell="C26" sqref="C26:I26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376" t="s">
        <v>58</v>
      </c>
      <c r="B1" s="376"/>
      <c r="C1" s="376"/>
      <c r="D1" s="376"/>
      <c r="E1" s="376"/>
      <c r="F1" s="376"/>
      <c r="G1" s="376"/>
      <c r="H1" s="376"/>
      <c r="I1" s="376"/>
    </row>
    <row r="2" spans="1:9" ht="24">
      <c r="A2" s="377" t="s">
        <v>59</v>
      </c>
      <c r="B2" s="377"/>
      <c r="C2" s="377"/>
      <c r="D2" s="377"/>
      <c r="E2" s="378" t="s">
        <v>47</v>
      </c>
      <c r="F2" s="378"/>
      <c r="G2" s="91">
        <v>41366</v>
      </c>
      <c r="H2" s="92" t="s">
        <v>60</v>
      </c>
      <c r="I2" s="92" t="s">
        <v>49</v>
      </c>
    </row>
    <row r="3" spans="1:9" ht="13.5">
      <c r="A3" s="379" t="s">
        <v>61</v>
      </c>
      <c r="B3" s="380"/>
      <c r="C3" s="381" t="s">
        <v>62</v>
      </c>
      <c r="D3" s="381"/>
      <c r="E3" s="381"/>
      <c r="F3" s="381"/>
      <c r="G3" s="381"/>
      <c r="H3" s="381"/>
      <c r="I3" s="382"/>
    </row>
    <row r="4" spans="1:9" ht="13.5">
      <c r="A4" s="383" t="s">
        <v>11</v>
      </c>
      <c r="B4" s="384"/>
      <c r="C4" s="385" t="s">
        <v>50</v>
      </c>
      <c r="D4" s="386"/>
      <c r="E4" s="386"/>
      <c r="F4" s="386"/>
      <c r="G4" s="387"/>
      <c r="H4" s="94" t="s">
        <v>12</v>
      </c>
      <c r="I4" s="95" t="s">
        <v>51</v>
      </c>
    </row>
    <row r="5" spans="1:9" ht="13.5">
      <c r="A5" s="388" t="s">
        <v>13</v>
      </c>
      <c r="B5" s="389"/>
      <c r="C5" s="390" t="s">
        <v>63</v>
      </c>
      <c r="D5" s="391"/>
      <c r="E5" s="391"/>
      <c r="F5" s="391"/>
      <c r="G5" s="96"/>
      <c r="H5" s="97" t="s">
        <v>14</v>
      </c>
      <c r="I5" s="98" t="s">
        <v>51</v>
      </c>
    </row>
    <row r="6" spans="1:9" ht="13.5">
      <c r="A6" s="392" t="s">
        <v>64</v>
      </c>
      <c r="B6" s="394" t="s">
        <v>15</v>
      </c>
      <c r="C6" s="394" t="s">
        <v>16</v>
      </c>
      <c r="D6" s="396" t="s">
        <v>17</v>
      </c>
      <c r="E6" s="398" t="s">
        <v>43</v>
      </c>
      <c r="F6" s="400" t="s">
        <v>44</v>
      </c>
      <c r="G6" s="394" t="s">
        <v>18</v>
      </c>
      <c r="H6" s="402" t="s">
        <v>19</v>
      </c>
      <c r="I6" s="403"/>
    </row>
    <row r="7" spans="1:9" ht="13.5">
      <c r="A7" s="393"/>
      <c r="B7" s="395"/>
      <c r="C7" s="395"/>
      <c r="D7" s="397"/>
      <c r="E7" s="399"/>
      <c r="F7" s="401"/>
      <c r="G7" s="395"/>
      <c r="H7" s="99" t="s">
        <v>16</v>
      </c>
      <c r="I7" s="100" t="s">
        <v>20</v>
      </c>
    </row>
    <row r="8" spans="1:9" ht="13.5">
      <c r="A8" s="101">
        <v>1</v>
      </c>
      <c r="B8" s="102" t="s">
        <v>65</v>
      </c>
      <c r="C8" s="103" t="s">
        <v>66</v>
      </c>
      <c r="D8" s="15">
        <v>51</v>
      </c>
      <c r="E8" s="15" t="s">
        <v>46</v>
      </c>
      <c r="F8" s="90">
        <v>10</v>
      </c>
      <c r="G8" s="104" t="s">
        <v>67</v>
      </c>
      <c r="H8" s="15" t="s">
        <v>52</v>
      </c>
      <c r="I8" s="105" t="s">
        <v>68</v>
      </c>
    </row>
    <row r="9" spans="1:9" ht="13.5">
      <c r="A9" s="101">
        <v>2</v>
      </c>
      <c r="B9" s="102"/>
      <c r="C9" s="103" t="s">
        <v>69</v>
      </c>
      <c r="D9" s="65">
        <v>56</v>
      </c>
      <c r="E9" s="65" t="s">
        <v>42</v>
      </c>
      <c r="F9" s="66">
        <v>10</v>
      </c>
      <c r="G9" s="104" t="s">
        <v>70</v>
      </c>
      <c r="H9" s="15" t="s">
        <v>71</v>
      </c>
      <c r="I9" s="105" t="s">
        <v>72</v>
      </c>
    </row>
    <row r="10" spans="1:10" ht="13.5">
      <c r="A10" s="101">
        <v>3</v>
      </c>
      <c r="B10" s="102"/>
      <c r="C10" s="15" t="s">
        <v>73</v>
      </c>
      <c r="D10" s="15">
        <v>46</v>
      </c>
      <c r="E10" s="15" t="s">
        <v>74</v>
      </c>
      <c r="F10" s="87">
        <v>10</v>
      </c>
      <c r="G10" s="123" t="s">
        <v>75</v>
      </c>
      <c r="H10" s="15" t="s">
        <v>76</v>
      </c>
      <c r="I10" s="105" t="s">
        <v>77</v>
      </c>
      <c r="J10" s="53"/>
    </row>
    <row r="11" spans="1:9" ht="13.5">
      <c r="A11" s="101">
        <v>4</v>
      </c>
      <c r="B11" s="102"/>
      <c r="C11" s="15" t="s">
        <v>78</v>
      </c>
      <c r="D11" s="15">
        <v>38</v>
      </c>
      <c r="E11" s="15" t="s">
        <v>39</v>
      </c>
      <c r="F11" s="15"/>
      <c r="G11" s="15" t="s">
        <v>79</v>
      </c>
      <c r="H11" s="15" t="s">
        <v>80</v>
      </c>
      <c r="I11" s="105" t="s">
        <v>81</v>
      </c>
    </row>
    <row r="12" spans="1:9" ht="13.5">
      <c r="A12" s="101">
        <v>5</v>
      </c>
      <c r="B12" s="102"/>
      <c r="C12" s="15"/>
      <c r="D12" s="15"/>
      <c r="E12" s="15"/>
      <c r="F12" s="15"/>
      <c r="G12" s="15"/>
      <c r="H12" s="15"/>
      <c r="I12" s="105"/>
    </row>
    <row r="13" spans="1:9" ht="13.5">
      <c r="A13" s="101">
        <v>6</v>
      </c>
      <c r="B13" s="102"/>
      <c r="C13" s="106"/>
      <c r="D13" s="102"/>
      <c r="E13" s="102"/>
      <c r="F13" s="107"/>
      <c r="G13" s="108"/>
      <c r="H13" s="102"/>
      <c r="I13" s="109"/>
    </row>
    <row r="14" spans="1:9" ht="13.5">
      <c r="A14" s="101">
        <v>7</v>
      </c>
      <c r="B14" s="102"/>
      <c r="C14" s="110"/>
      <c r="D14" s="102"/>
      <c r="E14" s="102"/>
      <c r="F14" s="107"/>
      <c r="G14" s="111"/>
      <c r="H14" s="110"/>
      <c r="I14" s="109"/>
    </row>
    <row r="15" spans="1:9" ht="13.5">
      <c r="A15" s="112">
        <v>8</v>
      </c>
      <c r="B15" s="113"/>
      <c r="C15" s="114"/>
      <c r="D15" s="113"/>
      <c r="E15" s="113"/>
      <c r="F15" s="115"/>
      <c r="G15" s="116"/>
      <c r="H15" s="114"/>
      <c r="I15" s="117"/>
    </row>
    <row r="16" spans="1:9" ht="13.5">
      <c r="A16" s="404" t="s">
        <v>21</v>
      </c>
      <c r="B16" s="405"/>
      <c r="C16" s="390">
        <v>41369</v>
      </c>
      <c r="D16" s="391"/>
      <c r="E16" s="391"/>
      <c r="F16" s="391"/>
      <c r="G16" s="406" t="s">
        <v>53</v>
      </c>
      <c r="H16" s="406"/>
      <c r="I16" s="407"/>
    </row>
    <row r="17" spans="1:9" ht="13.5">
      <c r="A17" s="408" t="s">
        <v>22</v>
      </c>
      <c r="B17" s="409"/>
      <c r="C17" s="410"/>
      <c r="D17" s="410"/>
      <c r="E17" s="410"/>
      <c r="F17" s="410"/>
      <c r="G17" s="410"/>
      <c r="H17" s="410"/>
      <c r="I17" s="411"/>
    </row>
    <row r="18" spans="1:10" ht="13.5">
      <c r="A18" s="412">
        <v>41370</v>
      </c>
      <c r="B18" s="413"/>
      <c r="C18" s="414" t="s">
        <v>82</v>
      </c>
      <c r="D18" s="414"/>
      <c r="E18" s="414"/>
      <c r="F18" s="414"/>
      <c r="G18" s="414"/>
      <c r="H18" s="414"/>
      <c r="I18" s="415"/>
      <c r="J18" s="17"/>
    </row>
    <row r="19" spans="1:10" ht="13.5">
      <c r="A19" s="412" t="s">
        <v>83</v>
      </c>
      <c r="B19" s="413"/>
      <c r="C19" s="414" t="s">
        <v>84</v>
      </c>
      <c r="D19" s="414"/>
      <c r="E19" s="414"/>
      <c r="F19" s="414"/>
      <c r="G19" s="414"/>
      <c r="H19" s="414"/>
      <c r="I19" s="415"/>
      <c r="J19" s="17"/>
    </row>
    <row r="20" spans="1:10" ht="13.5">
      <c r="A20" s="412" t="s">
        <v>83</v>
      </c>
      <c r="B20" s="413"/>
      <c r="C20" s="414"/>
      <c r="D20" s="414"/>
      <c r="E20" s="414"/>
      <c r="F20" s="414"/>
      <c r="G20" s="414"/>
      <c r="H20" s="414"/>
      <c r="I20" s="415"/>
      <c r="J20" s="17"/>
    </row>
    <row r="21" spans="1:10" ht="13.5">
      <c r="A21" s="412" t="s">
        <v>83</v>
      </c>
      <c r="B21" s="413"/>
      <c r="C21" s="414" t="s">
        <v>54</v>
      </c>
      <c r="D21" s="414"/>
      <c r="E21" s="414"/>
      <c r="F21" s="414"/>
      <c r="G21" s="414"/>
      <c r="H21" s="414"/>
      <c r="I21" s="415"/>
      <c r="J21" s="17"/>
    </row>
    <row r="22" spans="1:10" ht="13.5">
      <c r="A22" s="412" t="s">
        <v>85</v>
      </c>
      <c r="B22" s="413"/>
      <c r="C22" s="414"/>
      <c r="D22" s="414"/>
      <c r="E22" s="414"/>
      <c r="F22" s="414"/>
      <c r="G22" s="414"/>
      <c r="H22" s="414"/>
      <c r="I22" s="415"/>
      <c r="J22" s="17"/>
    </row>
    <row r="23" spans="1:10" ht="13.5">
      <c r="A23" s="412" t="s">
        <v>85</v>
      </c>
      <c r="B23" s="413"/>
      <c r="C23" s="414"/>
      <c r="D23" s="414"/>
      <c r="E23" s="414"/>
      <c r="F23" s="414"/>
      <c r="G23" s="414"/>
      <c r="H23" s="414"/>
      <c r="I23" s="415"/>
      <c r="J23" s="17"/>
    </row>
    <row r="24" spans="1:10" ht="13.5">
      <c r="A24" s="412" t="s">
        <v>85</v>
      </c>
      <c r="B24" s="413"/>
      <c r="C24" s="414"/>
      <c r="D24" s="414"/>
      <c r="E24" s="414"/>
      <c r="F24" s="414"/>
      <c r="G24" s="414"/>
      <c r="H24" s="414"/>
      <c r="I24" s="415"/>
      <c r="J24" s="17"/>
    </row>
    <row r="25" spans="1:10" ht="13.5">
      <c r="A25" s="412" t="s">
        <v>85</v>
      </c>
      <c r="B25" s="413"/>
      <c r="C25" s="414"/>
      <c r="D25" s="414"/>
      <c r="E25" s="414"/>
      <c r="F25" s="414"/>
      <c r="G25" s="414"/>
      <c r="H25" s="414"/>
      <c r="I25" s="415"/>
      <c r="J25" s="17"/>
    </row>
    <row r="26" spans="1:10" ht="13.5">
      <c r="A26" s="416" t="s">
        <v>85</v>
      </c>
      <c r="B26" s="417"/>
      <c r="C26" s="418"/>
      <c r="D26" s="418"/>
      <c r="E26" s="418"/>
      <c r="F26" s="418"/>
      <c r="G26" s="418"/>
      <c r="H26" s="418"/>
      <c r="I26" s="419"/>
      <c r="J26" s="17"/>
    </row>
    <row r="27" spans="1:10" ht="13.5">
      <c r="A27" s="420" t="s">
        <v>23</v>
      </c>
      <c r="B27" s="421"/>
      <c r="C27" s="424" t="s">
        <v>34</v>
      </c>
      <c r="D27" s="425"/>
      <c r="E27" s="425"/>
      <c r="F27" s="426"/>
      <c r="G27" s="118">
        <v>41370</v>
      </c>
      <c r="H27" s="427">
        <v>0.8333333333333334</v>
      </c>
      <c r="I27" s="428"/>
      <c r="J27" s="17"/>
    </row>
    <row r="28" spans="1:10" ht="13.5">
      <c r="A28" s="422"/>
      <c r="B28" s="423"/>
      <c r="C28" s="429" t="s">
        <v>55</v>
      </c>
      <c r="D28" s="429"/>
      <c r="E28" s="429"/>
      <c r="F28" s="429"/>
      <c r="G28" s="429"/>
      <c r="H28" s="429"/>
      <c r="I28" s="430"/>
      <c r="J28" s="17"/>
    </row>
    <row r="29" spans="1:10" ht="13.5">
      <c r="A29" s="431" t="s">
        <v>24</v>
      </c>
      <c r="B29" s="432"/>
      <c r="C29" s="433" t="s">
        <v>86</v>
      </c>
      <c r="D29" s="434"/>
      <c r="E29" s="434"/>
      <c r="F29" s="434"/>
      <c r="G29" s="434"/>
      <c r="H29" s="434"/>
      <c r="I29" s="435"/>
      <c r="J29" s="17"/>
    </row>
    <row r="30" spans="1:10" ht="13.5">
      <c r="A30" s="119" t="s">
        <v>25</v>
      </c>
      <c r="B30" s="120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119" t="s">
        <v>26</v>
      </c>
      <c r="B31" s="120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442"/>
      <c r="B32" s="443"/>
      <c r="C32" s="436"/>
      <c r="D32" s="437"/>
      <c r="E32" s="437"/>
      <c r="F32" s="437"/>
      <c r="G32" s="437"/>
      <c r="H32" s="437"/>
      <c r="I32" s="438"/>
    </row>
    <row r="33" spans="1:9" ht="13.5">
      <c r="A33" s="442"/>
      <c r="B33" s="443"/>
      <c r="C33" s="436"/>
      <c r="D33" s="437"/>
      <c r="E33" s="437"/>
      <c r="F33" s="437"/>
      <c r="G33" s="437"/>
      <c r="H33" s="437"/>
      <c r="I33" s="438"/>
    </row>
    <row r="34" spans="1:9" ht="13.5">
      <c r="A34" s="442"/>
      <c r="B34" s="443"/>
      <c r="C34" s="436"/>
      <c r="D34" s="437"/>
      <c r="E34" s="437"/>
      <c r="F34" s="437"/>
      <c r="G34" s="437"/>
      <c r="H34" s="437"/>
      <c r="I34" s="438"/>
    </row>
    <row r="35" spans="1:9" ht="13.5">
      <c r="A35" s="442"/>
      <c r="B35" s="443"/>
      <c r="C35" s="436"/>
      <c r="D35" s="437"/>
      <c r="E35" s="437"/>
      <c r="F35" s="437"/>
      <c r="G35" s="437"/>
      <c r="H35" s="437"/>
      <c r="I35" s="438"/>
    </row>
    <row r="36" spans="1:9" ht="13.5">
      <c r="A36" s="442"/>
      <c r="B36" s="443"/>
      <c r="C36" s="436"/>
      <c r="D36" s="437"/>
      <c r="E36" s="437"/>
      <c r="F36" s="437"/>
      <c r="G36" s="437"/>
      <c r="H36" s="437"/>
      <c r="I36" s="438"/>
    </row>
    <row r="37" spans="1:9" ht="13.5">
      <c r="A37" s="442"/>
      <c r="B37" s="443"/>
      <c r="C37" s="436"/>
      <c r="D37" s="437"/>
      <c r="E37" s="437"/>
      <c r="F37" s="437"/>
      <c r="G37" s="437"/>
      <c r="H37" s="437"/>
      <c r="I37" s="438"/>
    </row>
    <row r="38" spans="1:9" ht="13.5">
      <c r="A38" s="442"/>
      <c r="B38" s="443"/>
      <c r="C38" s="436"/>
      <c r="D38" s="437"/>
      <c r="E38" s="437"/>
      <c r="F38" s="437"/>
      <c r="G38" s="437"/>
      <c r="H38" s="437"/>
      <c r="I38" s="438"/>
    </row>
    <row r="39" spans="1:9" ht="13.5">
      <c r="A39" s="442"/>
      <c r="B39" s="443"/>
      <c r="C39" s="439"/>
      <c r="D39" s="440"/>
      <c r="E39" s="440"/>
      <c r="F39" s="440"/>
      <c r="G39" s="440"/>
      <c r="H39" s="440"/>
      <c r="I39" s="441"/>
    </row>
    <row r="40" spans="1:9" ht="13.5">
      <c r="A40" s="444"/>
      <c r="B40" s="445"/>
      <c r="C40" s="446"/>
      <c r="D40" s="447"/>
      <c r="E40" s="447"/>
      <c r="F40" s="447"/>
      <c r="G40" s="447"/>
      <c r="H40" s="447"/>
      <c r="I40" s="448"/>
    </row>
    <row r="41" spans="1:9" ht="13.5">
      <c r="A41" s="431" t="s">
        <v>35</v>
      </c>
      <c r="B41" s="449"/>
      <c r="C41" s="450" t="s">
        <v>87</v>
      </c>
      <c r="D41" s="451"/>
      <c r="E41" s="451"/>
      <c r="F41" s="451"/>
      <c r="G41" s="451"/>
      <c r="H41" s="451"/>
      <c r="I41" s="452"/>
    </row>
    <row r="42" spans="1:9" ht="13.5">
      <c r="A42" s="404" t="s">
        <v>36</v>
      </c>
      <c r="B42" s="453"/>
      <c r="C42" s="454" t="s">
        <v>88</v>
      </c>
      <c r="D42" s="455"/>
      <c r="E42" s="455"/>
      <c r="F42" s="455"/>
      <c r="G42" s="455"/>
      <c r="H42" s="455"/>
      <c r="I42" s="456"/>
    </row>
    <row r="43" spans="1:9" ht="13.5">
      <c r="A43" s="457" t="s">
        <v>27</v>
      </c>
      <c r="B43" s="458"/>
      <c r="C43" s="459" t="s">
        <v>56</v>
      </c>
      <c r="D43" s="460"/>
      <c r="E43" s="460"/>
      <c r="F43" s="460"/>
      <c r="G43" s="460"/>
      <c r="H43" s="460"/>
      <c r="I43" s="461"/>
    </row>
    <row r="44" spans="1:9" ht="13.5">
      <c r="A44" s="442"/>
      <c r="B44" s="472"/>
      <c r="C44" s="385" t="s">
        <v>89</v>
      </c>
      <c r="D44" s="386"/>
      <c r="E44" s="386"/>
      <c r="F44" s="386"/>
      <c r="G44" s="386"/>
      <c r="H44" s="386"/>
      <c r="I44" s="473"/>
    </row>
    <row r="45" spans="1:9" ht="13.5">
      <c r="A45" s="442"/>
      <c r="B45" s="472"/>
      <c r="C45" s="474" t="s">
        <v>89</v>
      </c>
      <c r="D45" s="475"/>
      <c r="E45" s="475"/>
      <c r="F45" s="475"/>
      <c r="G45" s="475"/>
      <c r="H45" s="475"/>
      <c r="I45" s="476"/>
    </row>
    <row r="46" spans="1:9" ht="13.5">
      <c r="A46" s="477" t="s">
        <v>33</v>
      </c>
      <c r="B46" s="478"/>
      <c r="C46" s="479" t="s">
        <v>90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91</v>
      </c>
      <c r="D47" s="19"/>
      <c r="E47" s="493" t="s">
        <v>92</v>
      </c>
      <c r="F47" s="494"/>
      <c r="G47" s="495"/>
      <c r="H47" s="20" t="s">
        <v>93</v>
      </c>
      <c r="I47" s="21" t="s">
        <v>94</v>
      </c>
    </row>
    <row r="48" spans="1:9" ht="13.5">
      <c r="A48" s="489"/>
      <c r="B48" s="490"/>
      <c r="C48" s="22" t="s">
        <v>95</v>
      </c>
      <c r="D48" s="23"/>
      <c r="E48" s="496" t="s">
        <v>96</v>
      </c>
      <c r="F48" s="497"/>
      <c r="G48" s="498"/>
      <c r="H48" s="24" t="s">
        <v>97</v>
      </c>
      <c r="I48" s="25" t="s">
        <v>98</v>
      </c>
    </row>
    <row r="49" spans="1:9" ht="13.5">
      <c r="A49" s="489"/>
      <c r="B49" s="490"/>
      <c r="C49" s="22" t="s">
        <v>29</v>
      </c>
      <c r="D49" s="23"/>
      <c r="E49" s="497" t="s">
        <v>99</v>
      </c>
      <c r="F49" s="497"/>
      <c r="G49" s="498"/>
      <c r="H49" s="24" t="s">
        <v>100</v>
      </c>
      <c r="I49" s="25" t="s">
        <v>101</v>
      </c>
    </row>
    <row r="50" spans="1:9" ht="13.5">
      <c r="A50" s="491"/>
      <c r="B50" s="492"/>
      <c r="C50" s="26" t="s">
        <v>102</v>
      </c>
      <c r="D50" s="27"/>
      <c r="E50" s="499" t="s">
        <v>103</v>
      </c>
      <c r="F50" s="499"/>
      <c r="G50" s="499"/>
      <c r="H50" s="28" t="s">
        <v>104</v>
      </c>
      <c r="I50" s="29" t="s">
        <v>105</v>
      </c>
    </row>
    <row r="51" spans="1:9" ht="13.5" customHeight="1">
      <c r="A51" s="462" t="s">
        <v>30</v>
      </c>
      <c r="B51" s="463"/>
      <c r="C51" s="466" t="s">
        <v>106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107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108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56" spans="1:6" ht="13.5">
      <c r="A56" s="55"/>
      <c r="D56" s="486"/>
      <c r="E56" s="486"/>
      <c r="F56" s="486"/>
    </row>
    <row r="61" spans="4:5" ht="13.5">
      <c r="D61" s="121" t="s">
        <v>109</v>
      </c>
      <c r="E61" s="121">
        <v>1</v>
      </c>
    </row>
    <row r="62" spans="4:5" ht="13.5">
      <c r="D62" s="121" t="s">
        <v>110</v>
      </c>
      <c r="E62" s="121">
        <v>2</v>
      </c>
    </row>
    <row r="63" spans="4:5" ht="13.5">
      <c r="D63" s="121" t="s">
        <v>111</v>
      </c>
      <c r="E63" s="121">
        <v>3</v>
      </c>
    </row>
    <row r="64" spans="4:5" ht="13.5">
      <c r="D64" s="121" t="s">
        <v>112</v>
      </c>
      <c r="E64" s="121">
        <v>4</v>
      </c>
    </row>
    <row r="65" ht="13.5">
      <c r="E65" s="121">
        <v>5</v>
      </c>
    </row>
    <row r="66" ht="13.5">
      <c r="E66" s="121">
        <v>6</v>
      </c>
    </row>
    <row r="67" ht="13.5">
      <c r="E67" s="121">
        <v>7</v>
      </c>
    </row>
    <row r="68" ht="13.5">
      <c r="E68" s="121">
        <v>8</v>
      </c>
    </row>
    <row r="69" ht="13.5">
      <c r="E69" s="121">
        <v>9</v>
      </c>
    </row>
    <row r="70" ht="13.5">
      <c r="E70" s="121">
        <v>10</v>
      </c>
    </row>
  </sheetData>
  <sheetProtection/>
  <mergeCells count="81">
    <mergeCell ref="B53:D53"/>
    <mergeCell ref="E53:H53"/>
    <mergeCell ref="B54:I54"/>
    <mergeCell ref="D55:F55"/>
    <mergeCell ref="D56:F56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dataValidations count="3">
    <dataValidation type="list" allowBlank="1" showInputMessage="1" showErrorMessage="1" sqref="E11:F12">
      <formula1>1!#REF!</formula1>
    </dataValidation>
    <dataValidation type="list" allowBlank="1" showInputMessage="1" showErrorMessage="1" sqref="F13:F15 F8:F10">
      <formula1>$E$61:$E$70</formula1>
    </dataValidation>
    <dataValidation type="list" allowBlank="1" showInputMessage="1" showErrorMessage="1" sqref="E13:E15 E8:E10">
      <formula1>$D$61:$D$64</formula1>
    </dataValidation>
  </dataValidations>
  <hyperlinks>
    <hyperlink ref="C46" r:id="rId1" display="nerimayama-gezan@googlegroups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13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9" sqref="C29:I39"/>
    </sheetView>
  </sheetViews>
  <sheetFormatPr defaultColWidth="9.00390625" defaultRowHeight="12.75"/>
  <cols>
    <col min="1" max="1" width="4.25390625" style="269" customWidth="1"/>
    <col min="2" max="2" width="7.875" style="269" customWidth="1"/>
    <col min="3" max="3" width="11.625" style="269" customWidth="1"/>
    <col min="4" max="5" width="4.125" style="269" customWidth="1"/>
    <col min="6" max="6" width="9.00390625" style="269" customWidth="1"/>
    <col min="7" max="7" width="33.375" style="269" customWidth="1"/>
    <col min="8" max="9" width="14.125" style="269" customWidth="1"/>
    <col min="10" max="16384" width="9.125" style="269" customWidth="1"/>
  </cols>
  <sheetData>
    <row r="1" spans="1:9" ht="13.5">
      <c r="A1" s="917" t="s">
        <v>750</v>
      </c>
      <c r="B1" s="917"/>
      <c r="C1" s="917"/>
      <c r="D1" s="917"/>
      <c r="E1" s="917"/>
      <c r="F1" s="917"/>
      <c r="G1" s="917"/>
      <c r="H1" s="917"/>
      <c r="I1" s="917"/>
    </row>
    <row r="2" spans="1:9" ht="24">
      <c r="A2" s="918" t="s">
        <v>751</v>
      </c>
      <c r="B2" s="918"/>
      <c r="C2" s="918"/>
      <c r="D2" s="918"/>
      <c r="E2" s="919" t="s">
        <v>168</v>
      </c>
      <c r="F2" s="919"/>
      <c r="G2" s="270">
        <v>41383</v>
      </c>
      <c r="H2" s="271" t="s">
        <v>752</v>
      </c>
      <c r="I2" s="271" t="s">
        <v>753</v>
      </c>
    </row>
    <row r="3" spans="1:9" ht="13.5">
      <c r="A3" s="920" t="s">
        <v>754</v>
      </c>
      <c r="B3" s="921"/>
      <c r="C3" s="922" t="s">
        <v>755</v>
      </c>
      <c r="D3" s="922"/>
      <c r="E3" s="922"/>
      <c r="F3" s="922"/>
      <c r="G3" s="922"/>
      <c r="H3" s="922"/>
      <c r="I3" s="923"/>
    </row>
    <row r="4" spans="1:9" ht="13.5">
      <c r="A4" s="924" t="s">
        <v>11</v>
      </c>
      <c r="B4" s="925"/>
      <c r="C4" s="834" t="s">
        <v>756</v>
      </c>
      <c r="D4" s="835"/>
      <c r="E4" s="835"/>
      <c r="F4" s="835"/>
      <c r="G4" s="926"/>
      <c r="H4" s="272" t="s">
        <v>12</v>
      </c>
      <c r="I4" s="273" t="s">
        <v>51</v>
      </c>
    </row>
    <row r="5" spans="1:9" ht="13.5">
      <c r="A5" s="907" t="s">
        <v>13</v>
      </c>
      <c r="B5" s="908"/>
      <c r="C5" s="909">
        <v>41392</v>
      </c>
      <c r="D5" s="910"/>
      <c r="E5" s="910"/>
      <c r="F5" s="910"/>
      <c r="G5" s="274"/>
      <c r="H5" s="275" t="s">
        <v>14</v>
      </c>
      <c r="I5" s="276" t="s">
        <v>51</v>
      </c>
    </row>
    <row r="6" spans="1:9" ht="13.5">
      <c r="A6" s="911" t="s">
        <v>757</v>
      </c>
      <c r="B6" s="894" t="s">
        <v>15</v>
      </c>
      <c r="C6" s="894" t="s">
        <v>16</v>
      </c>
      <c r="D6" s="913" t="s">
        <v>17</v>
      </c>
      <c r="E6" s="913" t="s">
        <v>176</v>
      </c>
      <c r="F6" s="915" t="s">
        <v>177</v>
      </c>
      <c r="G6" s="894" t="s">
        <v>18</v>
      </c>
      <c r="H6" s="896" t="s">
        <v>19</v>
      </c>
      <c r="I6" s="897"/>
    </row>
    <row r="7" spans="1:9" ht="13.5">
      <c r="A7" s="912"/>
      <c r="B7" s="895"/>
      <c r="C7" s="895"/>
      <c r="D7" s="914"/>
      <c r="E7" s="914"/>
      <c r="F7" s="916"/>
      <c r="G7" s="895"/>
      <c r="H7" s="277" t="s">
        <v>16</v>
      </c>
      <c r="I7" s="278" t="s">
        <v>20</v>
      </c>
    </row>
    <row r="8" spans="1:9" ht="13.5">
      <c r="A8" s="279">
        <v>1</v>
      </c>
      <c r="B8" s="280" t="s">
        <v>758</v>
      </c>
      <c r="C8" s="14" t="s">
        <v>753</v>
      </c>
      <c r="D8" s="14">
        <v>51</v>
      </c>
      <c r="E8" s="15" t="s">
        <v>759</v>
      </c>
      <c r="F8" s="90">
        <v>5</v>
      </c>
      <c r="G8" s="14" t="s">
        <v>760</v>
      </c>
      <c r="H8" s="14" t="s">
        <v>761</v>
      </c>
      <c r="I8" s="16" t="s">
        <v>762</v>
      </c>
    </row>
    <row r="9" spans="1:9" ht="13.5">
      <c r="A9" s="279">
        <v>2</v>
      </c>
      <c r="B9" s="280"/>
      <c r="C9" s="14"/>
      <c r="D9" s="14"/>
      <c r="E9" s="15"/>
      <c r="F9" s="90"/>
      <c r="G9" s="14"/>
      <c r="H9" s="14"/>
      <c r="I9" s="16"/>
    </row>
    <row r="10" spans="1:10" ht="13.5">
      <c r="A10" s="279">
        <v>3</v>
      </c>
      <c r="B10" s="280"/>
      <c r="C10" s="64"/>
      <c r="D10" s="64"/>
      <c r="E10" s="65"/>
      <c r="F10" s="66"/>
      <c r="G10" s="64"/>
      <c r="H10" s="64"/>
      <c r="I10" s="125"/>
      <c r="J10" s="281"/>
    </row>
    <row r="11" spans="1:9" ht="13.5">
      <c r="A11" s="279">
        <v>4</v>
      </c>
      <c r="B11" s="280"/>
      <c r="C11" s="67"/>
      <c r="D11" s="68"/>
      <c r="E11" s="69"/>
      <c r="F11" s="70"/>
      <c r="G11" s="71"/>
      <c r="H11" s="71"/>
      <c r="I11" s="72"/>
    </row>
    <row r="12" spans="1:9" ht="13.5">
      <c r="A12" s="279">
        <v>5</v>
      </c>
      <c r="B12" s="280"/>
      <c r="C12" s="282"/>
      <c r="D12" s="280"/>
      <c r="E12" s="280"/>
      <c r="F12" s="283"/>
      <c r="G12" s="282"/>
      <c r="H12" s="282"/>
      <c r="I12" s="284"/>
    </row>
    <row r="13" spans="1:9" ht="13.5">
      <c r="A13" s="279">
        <v>6</v>
      </c>
      <c r="B13" s="280"/>
      <c r="C13" s="285"/>
      <c r="D13" s="280"/>
      <c r="E13" s="280"/>
      <c r="F13" s="283"/>
      <c r="G13" s="282"/>
      <c r="H13" s="286"/>
      <c r="I13" s="284"/>
    </row>
    <row r="14" spans="1:9" ht="13.5">
      <c r="A14" s="279">
        <v>7</v>
      </c>
      <c r="B14" s="280"/>
      <c r="C14" s="286"/>
      <c r="D14" s="280"/>
      <c r="E14" s="280"/>
      <c r="F14" s="283"/>
      <c r="G14" s="286"/>
      <c r="H14" s="286"/>
      <c r="I14" s="284"/>
    </row>
    <row r="15" spans="1:9" ht="13.5">
      <c r="A15" s="287">
        <v>8</v>
      </c>
      <c r="B15" s="288"/>
      <c r="C15" s="289"/>
      <c r="D15" s="288"/>
      <c r="E15" s="288"/>
      <c r="F15" s="290"/>
      <c r="G15" s="289"/>
      <c r="H15" s="289"/>
      <c r="I15" s="291"/>
    </row>
    <row r="16" spans="1:9" ht="13.5">
      <c r="A16" s="849" t="s">
        <v>21</v>
      </c>
      <c r="B16" s="898"/>
      <c r="C16" s="899"/>
      <c r="D16" s="900"/>
      <c r="E16" s="900"/>
      <c r="F16" s="900"/>
      <c r="G16" s="901" t="s">
        <v>763</v>
      </c>
      <c r="H16" s="901"/>
      <c r="I16" s="902"/>
    </row>
    <row r="17" spans="1:9" ht="13.5">
      <c r="A17" s="903" t="s">
        <v>22</v>
      </c>
      <c r="B17" s="904"/>
      <c r="C17" s="905"/>
      <c r="D17" s="905"/>
      <c r="E17" s="905"/>
      <c r="F17" s="905"/>
      <c r="G17" s="905"/>
      <c r="H17" s="905"/>
      <c r="I17" s="906"/>
    </row>
    <row r="18" spans="1:10" ht="13.5">
      <c r="A18" s="886">
        <v>41391</v>
      </c>
      <c r="B18" s="887"/>
      <c r="C18" s="888" t="s">
        <v>764</v>
      </c>
      <c r="D18" s="888"/>
      <c r="E18" s="888"/>
      <c r="F18" s="888"/>
      <c r="G18" s="888"/>
      <c r="H18" s="888"/>
      <c r="I18" s="889"/>
      <c r="J18" s="292"/>
    </row>
    <row r="19" spans="1:10" ht="13.5">
      <c r="A19" s="886">
        <v>41392</v>
      </c>
      <c r="B19" s="887"/>
      <c r="C19" s="888" t="s">
        <v>765</v>
      </c>
      <c r="D19" s="888"/>
      <c r="E19" s="888"/>
      <c r="F19" s="888"/>
      <c r="G19" s="888"/>
      <c r="H19" s="888"/>
      <c r="I19" s="889"/>
      <c r="J19" s="292"/>
    </row>
    <row r="20" spans="1:10" ht="13.5">
      <c r="A20" s="886" t="s">
        <v>766</v>
      </c>
      <c r="B20" s="887"/>
      <c r="C20" s="888" t="s">
        <v>767</v>
      </c>
      <c r="D20" s="888"/>
      <c r="E20" s="888"/>
      <c r="F20" s="888"/>
      <c r="G20" s="888"/>
      <c r="H20" s="888"/>
      <c r="I20" s="889"/>
      <c r="J20" s="292"/>
    </row>
    <row r="21" spans="1:10" ht="13.5">
      <c r="A21" s="886" t="s">
        <v>766</v>
      </c>
      <c r="B21" s="887"/>
      <c r="C21" s="888" t="s">
        <v>768</v>
      </c>
      <c r="D21" s="888"/>
      <c r="E21" s="888"/>
      <c r="F21" s="888"/>
      <c r="G21" s="888"/>
      <c r="H21" s="888"/>
      <c r="I21" s="889"/>
      <c r="J21" s="292"/>
    </row>
    <row r="22" spans="1:10" ht="13.5">
      <c r="A22" s="886" t="s">
        <v>766</v>
      </c>
      <c r="B22" s="887"/>
      <c r="C22" s="888" t="s">
        <v>769</v>
      </c>
      <c r="D22" s="888"/>
      <c r="E22" s="888"/>
      <c r="F22" s="888"/>
      <c r="G22" s="888"/>
      <c r="H22" s="888"/>
      <c r="I22" s="889"/>
      <c r="J22" s="292"/>
    </row>
    <row r="23" spans="1:10" ht="13.5">
      <c r="A23" s="886" t="s">
        <v>766</v>
      </c>
      <c r="B23" s="887"/>
      <c r="C23" s="888"/>
      <c r="D23" s="888"/>
      <c r="E23" s="888"/>
      <c r="F23" s="888"/>
      <c r="G23" s="888"/>
      <c r="H23" s="888"/>
      <c r="I23" s="889"/>
      <c r="J23" s="292"/>
    </row>
    <row r="24" spans="1:10" ht="13.5">
      <c r="A24" s="886" t="s">
        <v>766</v>
      </c>
      <c r="B24" s="887"/>
      <c r="C24" s="888"/>
      <c r="D24" s="888"/>
      <c r="E24" s="888"/>
      <c r="F24" s="888"/>
      <c r="G24" s="888"/>
      <c r="H24" s="888"/>
      <c r="I24" s="889"/>
      <c r="J24" s="292"/>
    </row>
    <row r="25" spans="1:10" ht="13.5">
      <c r="A25" s="886" t="s">
        <v>766</v>
      </c>
      <c r="B25" s="887"/>
      <c r="C25" s="888"/>
      <c r="D25" s="888"/>
      <c r="E25" s="888"/>
      <c r="F25" s="888"/>
      <c r="G25" s="888"/>
      <c r="H25" s="888"/>
      <c r="I25" s="889"/>
      <c r="J25" s="292"/>
    </row>
    <row r="26" spans="1:10" ht="13.5">
      <c r="A26" s="890" t="s">
        <v>766</v>
      </c>
      <c r="B26" s="891"/>
      <c r="C26" s="892"/>
      <c r="D26" s="892"/>
      <c r="E26" s="892"/>
      <c r="F26" s="892"/>
      <c r="G26" s="892"/>
      <c r="H26" s="892"/>
      <c r="I26" s="893"/>
      <c r="J26" s="292"/>
    </row>
    <row r="27" spans="1:10" ht="13.5">
      <c r="A27" s="865" t="s">
        <v>23</v>
      </c>
      <c r="B27" s="866"/>
      <c r="C27" s="869" t="s">
        <v>34</v>
      </c>
      <c r="D27" s="870"/>
      <c r="E27" s="870"/>
      <c r="F27" s="871"/>
      <c r="G27" s="293">
        <v>41392</v>
      </c>
      <c r="H27" s="872">
        <v>0.75</v>
      </c>
      <c r="I27" s="873"/>
      <c r="J27" s="292"/>
    </row>
    <row r="28" spans="1:10" ht="13.5">
      <c r="A28" s="867"/>
      <c r="B28" s="868"/>
      <c r="C28" s="874" t="s">
        <v>38</v>
      </c>
      <c r="D28" s="874"/>
      <c r="E28" s="874"/>
      <c r="F28" s="874"/>
      <c r="G28" s="874"/>
      <c r="H28" s="874"/>
      <c r="I28" s="875"/>
      <c r="J28" s="292"/>
    </row>
    <row r="29" spans="1:10" ht="13.5">
      <c r="A29" s="844" t="s">
        <v>24</v>
      </c>
      <c r="B29" s="876"/>
      <c r="C29" s="877" t="s">
        <v>770</v>
      </c>
      <c r="D29" s="878"/>
      <c r="E29" s="878"/>
      <c r="F29" s="878"/>
      <c r="G29" s="878"/>
      <c r="H29" s="878"/>
      <c r="I29" s="879"/>
      <c r="J29" s="292"/>
    </row>
    <row r="30" spans="1:10" ht="13.5">
      <c r="A30" s="294" t="s">
        <v>25</v>
      </c>
      <c r="B30" s="295"/>
      <c r="C30" s="880"/>
      <c r="D30" s="881"/>
      <c r="E30" s="881"/>
      <c r="F30" s="881"/>
      <c r="G30" s="881"/>
      <c r="H30" s="881"/>
      <c r="I30" s="882"/>
      <c r="J30" s="292"/>
    </row>
    <row r="31" spans="1:10" ht="13.5">
      <c r="A31" s="294" t="s">
        <v>26</v>
      </c>
      <c r="B31" s="295"/>
      <c r="C31" s="880"/>
      <c r="D31" s="881"/>
      <c r="E31" s="881"/>
      <c r="F31" s="881"/>
      <c r="G31" s="881"/>
      <c r="H31" s="881"/>
      <c r="I31" s="882"/>
      <c r="J31" s="292"/>
    </row>
    <row r="32" spans="1:9" ht="13.5">
      <c r="A32" s="832"/>
      <c r="B32" s="859"/>
      <c r="C32" s="880"/>
      <c r="D32" s="881"/>
      <c r="E32" s="881"/>
      <c r="F32" s="881"/>
      <c r="G32" s="881"/>
      <c r="H32" s="881"/>
      <c r="I32" s="882"/>
    </row>
    <row r="33" spans="1:9" ht="13.5">
      <c r="A33" s="832"/>
      <c r="B33" s="859"/>
      <c r="C33" s="880"/>
      <c r="D33" s="881"/>
      <c r="E33" s="881"/>
      <c r="F33" s="881"/>
      <c r="G33" s="881"/>
      <c r="H33" s="881"/>
      <c r="I33" s="882"/>
    </row>
    <row r="34" spans="1:9" ht="13.5">
      <c r="A34" s="832"/>
      <c r="B34" s="859"/>
      <c r="C34" s="880"/>
      <c r="D34" s="881"/>
      <c r="E34" s="881"/>
      <c r="F34" s="881"/>
      <c r="G34" s="881"/>
      <c r="H34" s="881"/>
      <c r="I34" s="882"/>
    </row>
    <row r="35" spans="1:9" ht="13.5">
      <c r="A35" s="832"/>
      <c r="B35" s="859"/>
      <c r="C35" s="880"/>
      <c r="D35" s="881"/>
      <c r="E35" s="881"/>
      <c r="F35" s="881"/>
      <c r="G35" s="881"/>
      <c r="H35" s="881"/>
      <c r="I35" s="882"/>
    </row>
    <row r="36" spans="1:9" ht="13.5">
      <c r="A36" s="832"/>
      <c r="B36" s="859"/>
      <c r="C36" s="880"/>
      <c r="D36" s="881"/>
      <c r="E36" s="881"/>
      <c r="F36" s="881"/>
      <c r="G36" s="881"/>
      <c r="H36" s="881"/>
      <c r="I36" s="882"/>
    </row>
    <row r="37" spans="1:9" ht="13.5">
      <c r="A37" s="832"/>
      <c r="B37" s="859"/>
      <c r="C37" s="880"/>
      <c r="D37" s="881"/>
      <c r="E37" s="881"/>
      <c r="F37" s="881"/>
      <c r="G37" s="881"/>
      <c r="H37" s="881"/>
      <c r="I37" s="882"/>
    </row>
    <row r="38" spans="1:9" ht="13.5">
      <c r="A38" s="832"/>
      <c r="B38" s="859"/>
      <c r="C38" s="880"/>
      <c r="D38" s="881"/>
      <c r="E38" s="881"/>
      <c r="F38" s="881"/>
      <c r="G38" s="881"/>
      <c r="H38" s="881"/>
      <c r="I38" s="882"/>
    </row>
    <row r="39" spans="1:9" ht="13.5">
      <c r="A39" s="832"/>
      <c r="B39" s="859"/>
      <c r="C39" s="883"/>
      <c r="D39" s="884"/>
      <c r="E39" s="884"/>
      <c r="F39" s="884"/>
      <c r="G39" s="884"/>
      <c r="H39" s="884"/>
      <c r="I39" s="885"/>
    </row>
    <row r="40" spans="1:9" ht="13.5">
      <c r="A40" s="860"/>
      <c r="B40" s="861"/>
      <c r="C40" s="862" t="s">
        <v>41</v>
      </c>
      <c r="D40" s="863"/>
      <c r="E40" s="863"/>
      <c r="F40" s="863"/>
      <c r="G40" s="863"/>
      <c r="H40" s="863"/>
      <c r="I40" s="864"/>
    </row>
    <row r="41" spans="1:9" ht="13.5">
      <c r="A41" s="844" t="s">
        <v>35</v>
      </c>
      <c r="B41" s="845"/>
      <c r="C41" s="846" t="s">
        <v>771</v>
      </c>
      <c r="D41" s="847"/>
      <c r="E41" s="847"/>
      <c r="F41" s="847"/>
      <c r="G41" s="847"/>
      <c r="H41" s="847"/>
      <c r="I41" s="848"/>
    </row>
    <row r="42" spans="1:9" ht="13.5">
      <c r="A42" s="849" t="s">
        <v>36</v>
      </c>
      <c r="B42" s="850"/>
      <c r="C42" s="851" t="s">
        <v>772</v>
      </c>
      <c r="D42" s="852"/>
      <c r="E42" s="852"/>
      <c r="F42" s="852"/>
      <c r="G42" s="852"/>
      <c r="H42" s="852"/>
      <c r="I42" s="853"/>
    </row>
    <row r="43" spans="1:9" ht="13.5">
      <c r="A43" s="854" t="s">
        <v>27</v>
      </c>
      <c r="B43" s="855"/>
      <c r="C43" s="856" t="s">
        <v>773</v>
      </c>
      <c r="D43" s="857"/>
      <c r="E43" s="857"/>
      <c r="F43" s="857"/>
      <c r="G43" s="857"/>
      <c r="H43" s="857"/>
      <c r="I43" s="858"/>
    </row>
    <row r="44" spans="1:9" ht="13.5">
      <c r="A44" s="832"/>
      <c r="B44" s="833"/>
      <c r="C44" s="834" t="s">
        <v>774</v>
      </c>
      <c r="D44" s="835"/>
      <c r="E44" s="835"/>
      <c r="F44" s="835"/>
      <c r="G44" s="835"/>
      <c r="H44" s="835"/>
      <c r="I44" s="836"/>
    </row>
    <row r="45" spans="1:9" ht="13.5">
      <c r="A45" s="832"/>
      <c r="B45" s="833"/>
      <c r="C45" s="837" t="s">
        <v>774</v>
      </c>
      <c r="D45" s="838"/>
      <c r="E45" s="838"/>
      <c r="F45" s="838"/>
      <c r="G45" s="838"/>
      <c r="H45" s="838"/>
      <c r="I45" s="839"/>
    </row>
    <row r="46" spans="1:9" ht="13.5">
      <c r="A46" s="840" t="s">
        <v>33</v>
      </c>
      <c r="B46" s="841"/>
      <c r="C46" s="842" t="s">
        <v>775</v>
      </c>
      <c r="D46" s="842"/>
      <c r="E46" s="842"/>
      <c r="F46" s="842"/>
      <c r="G46" s="842"/>
      <c r="H46" s="842"/>
      <c r="I46" s="843"/>
    </row>
    <row r="47" spans="1:9" ht="13.5">
      <c r="A47" s="807" t="s">
        <v>28</v>
      </c>
      <c r="B47" s="808"/>
      <c r="C47" s="296" t="s">
        <v>776</v>
      </c>
      <c r="D47" s="297"/>
      <c r="E47" s="813" t="s">
        <v>777</v>
      </c>
      <c r="F47" s="814"/>
      <c r="G47" s="815"/>
      <c r="H47" s="298" t="s">
        <v>778</v>
      </c>
      <c r="I47" s="299" t="s">
        <v>779</v>
      </c>
    </row>
    <row r="48" spans="1:9" ht="13.5">
      <c r="A48" s="809"/>
      <c r="B48" s="810"/>
      <c r="C48" s="300" t="s">
        <v>780</v>
      </c>
      <c r="D48" s="301"/>
      <c r="E48" s="816" t="s">
        <v>781</v>
      </c>
      <c r="F48" s="817"/>
      <c r="G48" s="818"/>
      <c r="H48" s="302" t="s">
        <v>782</v>
      </c>
      <c r="I48" s="303" t="s">
        <v>783</v>
      </c>
    </row>
    <row r="49" spans="1:9" ht="13.5">
      <c r="A49" s="809"/>
      <c r="B49" s="810"/>
      <c r="C49" s="300" t="s">
        <v>29</v>
      </c>
      <c r="D49" s="301"/>
      <c r="E49" s="817" t="s">
        <v>784</v>
      </c>
      <c r="F49" s="817"/>
      <c r="G49" s="818"/>
      <c r="H49" s="302" t="s">
        <v>785</v>
      </c>
      <c r="I49" s="303" t="s">
        <v>786</v>
      </c>
    </row>
    <row r="50" spans="1:9" ht="13.5">
      <c r="A50" s="811"/>
      <c r="B50" s="812"/>
      <c r="C50" s="304" t="s">
        <v>787</v>
      </c>
      <c r="D50" s="305"/>
      <c r="E50" s="819" t="s">
        <v>788</v>
      </c>
      <c r="F50" s="820"/>
      <c r="G50" s="821"/>
      <c r="H50" s="306" t="s">
        <v>789</v>
      </c>
      <c r="I50" s="307" t="s">
        <v>790</v>
      </c>
    </row>
    <row r="51" spans="1:9" ht="13.5" customHeight="1">
      <c r="A51" s="822" t="s">
        <v>30</v>
      </c>
      <c r="B51" s="823"/>
      <c r="C51" s="826" t="s">
        <v>791</v>
      </c>
      <c r="D51" s="827"/>
      <c r="E51" s="827"/>
      <c r="F51" s="827"/>
      <c r="G51" s="827"/>
      <c r="H51" s="827"/>
      <c r="I51" s="828"/>
    </row>
    <row r="52" spans="1:9" ht="13.5">
      <c r="A52" s="824"/>
      <c r="B52" s="825"/>
      <c r="C52" s="829" t="s">
        <v>792</v>
      </c>
      <c r="D52" s="830"/>
      <c r="E52" s="830"/>
      <c r="F52" s="830"/>
      <c r="G52" s="830"/>
      <c r="H52" s="830"/>
      <c r="I52" s="831"/>
    </row>
    <row r="53" spans="2:9" ht="13.5" customHeight="1">
      <c r="B53" s="802" t="s">
        <v>31</v>
      </c>
      <c r="C53" s="802"/>
      <c r="D53" s="802"/>
      <c r="E53" s="803" t="s">
        <v>793</v>
      </c>
      <c r="F53" s="803"/>
      <c r="G53" s="803"/>
      <c r="H53" s="803"/>
      <c r="I53" s="54"/>
    </row>
    <row r="54" spans="2:9" ht="13.5" customHeight="1">
      <c r="B54" s="804" t="s">
        <v>32</v>
      </c>
      <c r="C54" s="805"/>
      <c r="D54" s="805"/>
      <c r="E54" s="805"/>
      <c r="F54" s="805"/>
      <c r="G54" s="805"/>
      <c r="H54" s="805"/>
      <c r="I54" s="805"/>
    </row>
    <row r="55" spans="1:6" ht="13.5">
      <c r="A55" s="308" t="s">
        <v>212</v>
      </c>
      <c r="D55" s="806" t="s">
        <v>40</v>
      </c>
      <c r="E55" s="806"/>
      <c r="F55" s="806"/>
    </row>
    <row r="61" ht="13.5">
      <c r="G61" s="30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1299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1300</v>
      </c>
      <c r="B2" s="377"/>
      <c r="C2" s="377"/>
      <c r="D2" s="377"/>
      <c r="E2" s="378" t="s">
        <v>168</v>
      </c>
      <c r="F2" s="378"/>
      <c r="G2" s="91">
        <v>41386</v>
      </c>
      <c r="H2" s="92" t="s">
        <v>1301</v>
      </c>
      <c r="I2" s="92" t="s">
        <v>505</v>
      </c>
    </row>
    <row r="3" spans="1:9" ht="13.5">
      <c r="A3" s="627" t="s">
        <v>1302</v>
      </c>
      <c r="B3" s="628"/>
      <c r="C3" s="629" t="s">
        <v>979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980</v>
      </c>
      <c r="D4" s="558"/>
      <c r="E4" s="558"/>
      <c r="F4" s="558"/>
      <c r="G4" s="633"/>
      <c r="H4" s="41" t="s">
        <v>12</v>
      </c>
      <c r="I4" s="42" t="s">
        <v>981</v>
      </c>
    </row>
    <row r="5" spans="1:9" ht="13.5">
      <c r="A5" s="617" t="s">
        <v>13</v>
      </c>
      <c r="B5" s="618"/>
      <c r="C5" s="619">
        <v>41392</v>
      </c>
      <c r="D5" s="620"/>
      <c r="E5" s="620"/>
      <c r="F5" s="620"/>
      <c r="G5" s="43"/>
      <c r="H5" s="44" t="s">
        <v>14</v>
      </c>
      <c r="I5" s="88"/>
    </row>
    <row r="6" spans="1:9" ht="13.5">
      <c r="A6" s="621" t="s">
        <v>1303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1304</v>
      </c>
      <c r="C8" s="14" t="s">
        <v>513</v>
      </c>
      <c r="D8" s="65">
        <v>67</v>
      </c>
      <c r="E8" s="15" t="s">
        <v>39</v>
      </c>
      <c r="F8" s="87">
        <v>5</v>
      </c>
      <c r="G8" s="14" t="s">
        <v>514</v>
      </c>
      <c r="H8" s="14" t="s">
        <v>515</v>
      </c>
      <c r="I8" s="16" t="s">
        <v>516</v>
      </c>
    </row>
    <row r="9" spans="1:9" ht="13.5">
      <c r="A9" s="47">
        <v>2</v>
      </c>
      <c r="B9" s="48" t="s">
        <v>1305</v>
      </c>
      <c r="C9" s="14" t="s">
        <v>982</v>
      </c>
      <c r="D9" s="65">
        <v>44</v>
      </c>
      <c r="E9" s="15" t="s">
        <v>1306</v>
      </c>
      <c r="F9" s="87">
        <v>5</v>
      </c>
      <c r="G9" s="14" t="s">
        <v>983</v>
      </c>
      <c r="H9" s="14" t="s">
        <v>511</v>
      </c>
      <c r="I9" s="16" t="s">
        <v>512</v>
      </c>
    </row>
    <row r="10" spans="1:10" ht="13.5">
      <c r="A10" s="47">
        <v>3</v>
      </c>
      <c r="B10" s="48"/>
      <c r="C10" s="14" t="s">
        <v>641</v>
      </c>
      <c r="D10" s="65">
        <v>73</v>
      </c>
      <c r="E10" s="15" t="s">
        <v>1306</v>
      </c>
      <c r="F10" s="87">
        <v>5</v>
      </c>
      <c r="G10" s="14" t="s">
        <v>643</v>
      </c>
      <c r="H10" s="14" t="s">
        <v>644</v>
      </c>
      <c r="I10" s="16" t="s">
        <v>645</v>
      </c>
      <c r="J10" s="53"/>
    </row>
    <row r="11" spans="1:9" ht="13.5">
      <c r="A11" s="47">
        <v>4</v>
      </c>
      <c r="B11" s="48"/>
      <c r="C11" s="14" t="s">
        <v>517</v>
      </c>
      <c r="D11" s="65">
        <v>64</v>
      </c>
      <c r="E11" s="15" t="s">
        <v>46</v>
      </c>
      <c r="F11" s="87">
        <v>1</v>
      </c>
      <c r="G11" s="14" t="s">
        <v>1307</v>
      </c>
      <c r="H11" s="14" t="s">
        <v>518</v>
      </c>
      <c r="I11" s="16" t="s">
        <v>519</v>
      </c>
    </row>
    <row r="12" spans="1:9" ht="13.5">
      <c r="A12" s="47">
        <v>5</v>
      </c>
      <c r="B12" s="48"/>
      <c r="C12" s="14" t="s">
        <v>984</v>
      </c>
      <c r="D12" s="65">
        <v>70</v>
      </c>
      <c r="E12" s="15" t="s">
        <v>445</v>
      </c>
      <c r="F12" s="87">
        <v>10</v>
      </c>
      <c r="G12" s="14" t="s">
        <v>985</v>
      </c>
      <c r="H12" s="14" t="s">
        <v>986</v>
      </c>
      <c r="I12" s="16" t="s">
        <v>987</v>
      </c>
    </row>
    <row r="13" spans="1:9" ht="13.5">
      <c r="A13" s="47">
        <v>6</v>
      </c>
      <c r="B13" s="48"/>
      <c r="C13" s="14" t="s">
        <v>1308</v>
      </c>
      <c r="D13" s="65">
        <v>59</v>
      </c>
      <c r="E13" s="15" t="s">
        <v>46</v>
      </c>
      <c r="F13" s="87">
        <v>3</v>
      </c>
      <c r="G13" s="14" t="s">
        <v>1309</v>
      </c>
      <c r="H13" s="14" t="s">
        <v>1310</v>
      </c>
      <c r="I13" s="16" t="s">
        <v>1311</v>
      </c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41392</v>
      </c>
      <c r="D16" s="610"/>
      <c r="E16" s="610"/>
      <c r="F16" s="610"/>
      <c r="G16" s="611" t="s">
        <v>988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41392</v>
      </c>
      <c r="B18" s="597"/>
      <c r="C18" s="598" t="s">
        <v>989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1312</v>
      </c>
      <c r="B19" s="597"/>
      <c r="C19" s="598" t="s">
        <v>990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1312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1312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1312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1312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1312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1312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1312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41392</v>
      </c>
      <c r="H27" s="591">
        <v>0.7083333333333334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991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1313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1314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992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993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1315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1316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1317</v>
      </c>
      <c r="D47" s="19"/>
      <c r="E47" s="493" t="s">
        <v>1318</v>
      </c>
      <c r="F47" s="494"/>
      <c r="G47" s="495"/>
      <c r="H47" s="20" t="s">
        <v>1319</v>
      </c>
      <c r="I47" s="21" t="s">
        <v>1320</v>
      </c>
    </row>
    <row r="48" spans="1:9" ht="13.5">
      <c r="A48" s="489"/>
      <c r="B48" s="490"/>
      <c r="C48" s="22" t="s">
        <v>1321</v>
      </c>
      <c r="D48" s="23"/>
      <c r="E48" s="496" t="s">
        <v>1322</v>
      </c>
      <c r="F48" s="497"/>
      <c r="G48" s="498"/>
      <c r="H48" s="24" t="s">
        <v>1323</v>
      </c>
      <c r="I48" s="25" t="s">
        <v>1324</v>
      </c>
    </row>
    <row r="49" spans="1:9" ht="13.5">
      <c r="A49" s="489"/>
      <c r="B49" s="490"/>
      <c r="C49" s="22" t="s">
        <v>29</v>
      </c>
      <c r="D49" s="23"/>
      <c r="E49" s="497" t="s">
        <v>1325</v>
      </c>
      <c r="F49" s="497"/>
      <c r="G49" s="498"/>
      <c r="H49" s="24" t="s">
        <v>1326</v>
      </c>
      <c r="I49" s="25" t="s">
        <v>1327</v>
      </c>
    </row>
    <row r="50" spans="1:9" ht="13.5">
      <c r="A50" s="491"/>
      <c r="B50" s="492"/>
      <c r="C50" s="26" t="s">
        <v>1328</v>
      </c>
      <c r="D50" s="27"/>
      <c r="E50" s="552" t="s">
        <v>1329</v>
      </c>
      <c r="F50" s="553"/>
      <c r="G50" s="554"/>
      <c r="H50" s="28" t="s">
        <v>1330</v>
      </c>
      <c r="I50" s="29" t="s">
        <v>1331</v>
      </c>
    </row>
    <row r="51" spans="1:9" ht="13.5" customHeight="1">
      <c r="A51" s="462" t="s">
        <v>30</v>
      </c>
      <c r="B51" s="463"/>
      <c r="C51" s="466" t="s">
        <v>1332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1333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1334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28" sqref="C28:I28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927" t="s">
        <v>213</v>
      </c>
      <c r="B1" s="927"/>
      <c r="C1" s="927"/>
      <c r="D1" s="927"/>
      <c r="E1" s="927"/>
      <c r="F1" s="927"/>
      <c r="G1" s="927"/>
      <c r="H1" s="927"/>
      <c r="I1" s="927"/>
    </row>
    <row r="2" spans="1:9" ht="24">
      <c r="A2" s="928" t="s">
        <v>214</v>
      </c>
      <c r="B2" s="928"/>
      <c r="C2" s="928"/>
      <c r="D2" s="928"/>
      <c r="E2" s="929" t="s">
        <v>646</v>
      </c>
      <c r="F2" s="929"/>
      <c r="G2" s="131">
        <v>41388</v>
      </c>
      <c r="H2" s="359" t="s">
        <v>216</v>
      </c>
      <c r="I2" s="359" t="s">
        <v>217</v>
      </c>
    </row>
    <row r="3" spans="1:9" ht="13.5">
      <c r="A3" s="930" t="s">
        <v>218</v>
      </c>
      <c r="B3" s="930"/>
      <c r="C3" s="931" t="s">
        <v>1108</v>
      </c>
      <c r="D3" s="931"/>
      <c r="E3" s="931"/>
      <c r="F3" s="931"/>
      <c r="G3" s="931"/>
      <c r="H3" s="931"/>
      <c r="I3" s="931"/>
    </row>
    <row r="4" spans="1:9" ht="13.5">
      <c r="A4" s="932" t="s">
        <v>11</v>
      </c>
      <c r="B4" s="932"/>
      <c r="C4" s="933" t="s">
        <v>1109</v>
      </c>
      <c r="D4" s="933"/>
      <c r="E4" s="933"/>
      <c r="F4" s="933"/>
      <c r="G4" s="933"/>
      <c r="H4" s="315" t="s">
        <v>221</v>
      </c>
      <c r="I4" s="360">
        <v>1</v>
      </c>
    </row>
    <row r="5" spans="1:9" ht="13.5">
      <c r="A5" s="934" t="s">
        <v>13</v>
      </c>
      <c r="B5" s="934"/>
      <c r="C5" s="935">
        <v>41392</v>
      </c>
      <c r="D5" s="935"/>
      <c r="E5" s="935"/>
      <c r="F5" s="935"/>
      <c r="G5" s="317"/>
      <c r="H5" s="318" t="s">
        <v>224</v>
      </c>
      <c r="I5" s="361" t="s">
        <v>1110</v>
      </c>
    </row>
    <row r="6" spans="1:9" ht="13.5" customHeight="1">
      <c r="A6" s="936" t="s">
        <v>225</v>
      </c>
      <c r="B6" s="937" t="s">
        <v>15</v>
      </c>
      <c r="C6" s="937" t="s">
        <v>16</v>
      </c>
      <c r="D6" s="938" t="s">
        <v>226</v>
      </c>
      <c r="E6" s="938" t="s">
        <v>654</v>
      </c>
      <c r="F6" s="939" t="s">
        <v>655</v>
      </c>
      <c r="G6" s="937" t="s">
        <v>18</v>
      </c>
      <c r="H6" s="940" t="s">
        <v>19</v>
      </c>
      <c r="I6" s="940"/>
    </row>
    <row r="7" spans="1:9" ht="13.5">
      <c r="A7" s="936"/>
      <c r="B7" s="937"/>
      <c r="C7" s="937"/>
      <c r="D7" s="938"/>
      <c r="E7" s="938"/>
      <c r="F7" s="939"/>
      <c r="G7" s="937"/>
      <c r="H7" s="320" t="s">
        <v>16</v>
      </c>
      <c r="I7" s="321" t="s">
        <v>20</v>
      </c>
    </row>
    <row r="8" spans="1:9" ht="13.5">
      <c r="A8" s="322">
        <v>1</v>
      </c>
      <c r="B8" s="323" t="s">
        <v>656</v>
      </c>
      <c r="C8" s="142" t="s">
        <v>229</v>
      </c>
      <c r="D8" s="325">
        <v>54</v>
      </c>
      <c r="E8" s="144" t="s">
        <v>46</v>
      </c>
      <c r="F8" s="145">
        <v>10</v>
      </c>
      <c r="G8" s="142" t="s">
        <v>230</v>
      </c>
      <c r="H8" s="142" t="s">
        <v>231</v>
      </c>
      <c r="I8" s="362" t="s">
        <v>232</v>
      </c>
    </row>
    <row r="9" spans="1:9" ht="13.5">
      <c r="A9" s="322">
        <v>2</v>
      </c>
      <c r="B9" s="323"/>
      <c r="C9" s="142" t="s">
        <v>1111</v>
      </c>
      <c r="D9" s="325">
        <v>62</v>
      </c>
      <c r="E9" s="144" t="s">
        <v>42</v>
      </c>
      <c r="F9" s="363">
        <v>5</v>
      </c>
      <c r="G9" s="142" t="s">
        <v>1112</v>
      </c>
      <c r="H9" s="142" t="s">
        <v>1113</v>
      </c>
      <c r="I9" s="324" t="s">
        <v>1114</v>
      </c>
    </row>
    <row r="10" spans="1:10" ht="13.5">
      <c r="A10" s="322">
        <v>3</v>
      </c>
      <c r="B10" s="323"/>
      <c r="C10" s="362" t="s">
        <v>1115</v>
      </c>
      <c r="D10" s="325">
        <v>30</v>
      </c>
      <c r="E10" s="364" t="s">
        <v>445</v>
      </c>
      <c r="F10" s="363">
        <v>5</v>
      </c>
      <c r="G10" s="142" t="s">
        <v>1116</v>
      </c>
      <c r="H10" s="365" t="s">
        <v>1117</v>
      </c>
      <c r="I10" s="324" t="s">
        <v>1118</v>
      </c>
      <c r="J10" s="150"/>
    </row>
    <row r="11" spans="1:9" ht="13.5">
      <c r="A11" s="322">
        <v>4</v>
      </c>
      <c r="B11" s="323"/>
      <c r="C11" s="362" t="s">
        <v>1119</v>
      </c>
      <c r="D11" s="325">
        <v>52</v>
      </c>
      <c r="E11" s="364" t="s">
        <v>42</v>
      </c>
      <c r="F11" s="363">
        <v>5</v>
      </c>
      <c r="G11" s="142" t="s">
        <v>485</v>
      </c>
      <c r="H11" s="365" t="s">
        <v>1120</v>
      </c>
      <c r="I11" s="324" t="s">
        <v>487</v>
      </c>
    </row>
    <row r="12" spans="1:9" ht="13.5">
      <c r="A12" s="322">
        <v>5</v>
      </c>
      <c r="B12" s="323"/>
      <c r="C12" s="362" t="s">
        <v>1121</v>
      </c>
      <c r="D12" s="325">
        <v>42</v>
      </c>
      <c r="E12" s="364" t="s">
        <v>39</v>
      </c>
      <c r="F12" s="363">
        <v>5</v>
      </c>
      <c r="G12" s="142" t="s">
        <v>306</v>
      </c>
      <c r="H12" s="365" t="s">
        <v>1122</v>
      </c>
      <c r="I12" s="324" t="s">
        <v>1123</v>
      </c>
    </row>
    <row r="13" spans="1:9" ht="13.5">
      <c r="A13" s="322">
        <v>6</v>
      </c>
      <c r="B13" s="323"/>
      <c r="C13" s="142" t="s">
        <v>296</v>
      </c>
      <c r="D13" s="325">
        <v>83</v>
      </c>
      <c r="E13" s="144" t="s">
        <v>39</v>
      </c>
      <c r="F13" s="363">
        <v>5</v>
      </c>
      <c r="G13" s="142" t="s">
        <v>297</v>
      </c>
      <c r="H13" s="142" t="s">
        <v>298</v>
      </c>
      <c r="I13" s="324" t="s">
        <v>299</v>
      </c>
    </row>
    <row r="14" spans="1:9" ht="13.5">
      <c r="A14" s="322">
        <v>7</v>
      </c>
      <c r="B14" s="323"/>
      <c r="C14" s="142" t="s">
        <v>292</v>
      </c>
      <c r="D14" s="325">
        <v>68</v>
      </c>
      <c r="E14" s="144" t="s">
        <v>39</v>
      </c>
      <c r="F14" s="363">
        <v>5</v>
      </c>
      <c r="G14" s="142" t="s">
        <v>293</v>
      </c>
      <c r="H14" s="142" t="s">
        <v>294</v>
      </c>
      <c r="I14" s="324" t="s">
        <v>295</v>
      </c>
    </row>
    <row r="15" spans="1:9" ht="13.5">
      <c r="A15" s="338">
        <v>8</v>
      </c>
      <c r="B15" s="339"/>
      <c r="C15" s="340"/>
      <c r="D15" s="339"/>
      <c r="E15" s="339"/>
      <c r="F15" s="341"/>
      <c r="G15" s="340"/>
      <c r="H15" s="340"/>
      <c r="I15" s="342"/>
    </row>
    <row r="16" spans="1:9" ht="13.5">
      <c r="A16" s="941" t="s">
        <v>233</v>
      </c>
      <c r="B16" s="941"/>
      <c r="C16" s="942">
        <v>41392</v>
      </c>
      <c r="D16" s="942"/>
      <c r="E16" s="942"/>
      <c r="F16" s="942"/>
      <c r="G16" s="943" t="s">
        <v>1124</v>
      </c>
      <c r="H16" s="943"/>
      <c r="I16" s="943"/>
    </row>
    <row r="17" spans="1:9" ht="13.5">
      <c r="A17" s="944" t="s">
        <v>235</v>
      </c>
      <c r="B17" s="944"/>
      <c r="C17" s="945"/>
      <c r="D17" s="945"/>
      <c r="E17" s="945"/>
      <c r="F17" s="945"/>
      <c r="G17" s="945"/>
      <c r="H17" s="945"/>
      <c r="I17" s="945"/>
    </row>
    <row r="18" spans="1:10" ht="27" customHeight="1">
      <c r="A18" s="946">
        <v>41392</v>
      </c>
      <c r="B18" s="946"/>
      <c r="C18" s="947" t="s">
        <v>1125</v>
      </c>
      <c r="D18" s="947"/>
      <c r="E18" s="947"/>
      <c r="F18" s="947"/>
      <c r="G18" s="947"/>
      <c r="H18" s="947"/>
      <c r="I18" s="947"/>
      <c r="J18" s="17"/>
    </row>
    <row r="19" spans="1:10" ht="13.5">
      <c r="A19" s="946" t="s">
        <v>239</v>
      </c>
      <c r="B19" s="946"/>
      <c r="C19" s="948"/>
      <c r="D19" s="948"/>
      <c r="E19" s="948"/>
      <c r="F19" s="948"/>
      <c r="G19" s="948"/>
      <c r="H19" s="948"/>
      <c r="I19" s="948"/>
      <c r="J19" s="17"/>
    </row>
    <row r="20" spans="1:10" ht="13.5">
      <c r="A20" s="946" t="s">
        <v>239</v>
      </c>
      <c r="B20" s="946"/>
      <c r="C20" s="948"/>
      <c r="D20" s="948"/>
      <c r="E20" s="948"/>
      <c r="F20" s="948"/>
      <c r="G20" s="948"/>
      <c r="H20" s="948"/>
      <c r="I20" s="948"/>
      <c r="J20" s="17"/>
    </row>
    <row r="21" spans="1:10" ht="13.5">
      <c r="A21" s="946" t="s">
        <v>239</v>
      </c>
      <c r="B21" s="946"/>
      <c r="C21" s="948"/>
      <c r="D21" s="948"/>
      <c r="E21" s="948"/>
      <c r="F21" s="948"/>
      <c r="G21" s="948"/>
      <c r="H21" s="948"/>
      <c r="I21" s="948"/>
      <c r="J21" s="17"/>
    </row>
    <row r="22" spans="1:10" ht="13.5">
      <c r="A22" s="946" t="s">
        <v>239</v>
      </c>
      <c r="B22" s="946"/>
      <c r="C22" s="948"/>
      <c r="D22" s="948"/>
      <c r="E22" s="948"/>
      <c r="F22" s="948"/>
      <c r="G22" s="948"/>
      <c r="H22" s="948"/>
      <c r="I22" s="948"/>
      <c r="J22" s="17"/>
    </row>
    <row r="23" spans="1:10" ht="13.5">
      <c r="A23" s="946" t="s">
        <v>239</v>
      </c>
      <c r="B23" s="946"/>
      <c r="C23" s="948"/>
      <c r="D23" s="948"/>
      <c r="E23" s="948"/>
      <c r="F23" s="948"/>
      <c r="G23" s="948"/>
      <c r="H23" s="948"/>
      <c r="I23" s="948"/>
      <c r="J23" s="17"/>
    </row>
    <row r="24" spans="1:10" ht="13.5">
      <c r="A24" s="946" t="s">
        <v>239</v>
      </c>
      <c r="B24" s="946"/>
      <c r="C24" s="948"/>
      <c r="D24" s="948"/>
      <c r="E24" s="948"/>
      <c r="F24" s="948"/>
      <c r="G24" s="948"/>
      <c r="H24" s="948"/>
      <c r="I24" s="948"/>
      <c r="J24" s="17"/>
    </row>
    <row r="25" spans="1:10" ht="13.5">
      <c r="A25" s="946" t="s">
        <v>239</v>
      </c>
      <c r="B25" s="946"/>
      <c r="C25" s="948"/>
      <c r="D25" s="948"/>
      <c r="E25" s="948"/>
      <c r="F25" s="948"/>
      <c r="G25" s="948"/>
      <c r="H25" s="948"/>
      <c r="I25" s="948"/>
      <c r="J25" s="17"/>
    </row>
    <row r="26" spans="1:10" ht="13.5">
      <c r="A26" s="949" t="s">
        <v>239</v>
      </c>
      <c r="B26" s="949"/>
      <c r="C26" s="950"/>
      <c r="D26" s="950"/>
      <c r="E26" s="950"/>
      <c r="F26" s="950"/>
      <c r="G26" s="950"/>
      <c r="H26" s="950"/>
      <c r="I26" s="950"/>
      <c r="J26" s="17"/>
    </row>
    <row r="27" spans="1:10" ht="13.5">
      <c r="A27" s="951" t="s">
        <v>240</v>
      </c>
      <c r="B27" s="951"/>
      <c r="C27" s="952" t="s">
        <v>687</v>
      </c>
      <c r="D27" s="952"/>
      <c r="E27" s="952"/>
      <c r="F27" s="952"/>
      <c r="G27" s="366">
        <v>41392</v>
      </c>
      <c r="H27" s="953">
        <v>0.75</v>
      </c>
      <c r="I27" s="953"/>
      <c r="J27" s="17"/>
    </row>
    <row r="28" spans="1:10" ht="13.5" customHeight="1">
      <c r="A28" s="951"/>
      <c r="B28" s="951"/>
      <c r="C28" s="954" t="s">
        <v>688</v>
      </c>
      <c r="D28" s="954"/>
      <c r="E28" s="954"/>
      <c r="F28" s="954"/>
      <c r="G28" s="954"/>
      <c r="H28" s="954"/>
      <c r="I28" s="954"/>
      <c r="J28" s="17"/>
    </row>
    <row r="29" spans="1:10" ht="15.75" customHeight="1">
      <c r="A29" s="955" t="s">
        <v>243</v>
      </c>
      <c r="B29" s="955"/>
      <c r="C29" s="956" t="s">
        <v>1126</v>
      </c>
      <c r="D29" s="956"/>
      <c r="E29" s="956"/>
      <c r="F29" s="956"/>
      <c r="G29" s="956"/>
      <c r="H29" s="956"/>
      <c r="I29" s="956"/>
      <c r="J29" s="17"/>
    </row>
    <row r="30" spans="1:10" ht="13.5">
      <c r="A30" s="344" t="s">
        <v>245</v>
      </c>
      <c r="B30" s="345"/>
      <c r="C30" s="956"/>
      <c r="D30" s="956"/>
      <c r="E30" s="956"/>
      <c r="F30" s="956"/>
      <c r="G30" s="956"/>
      <c r="H30" s="956"/>
      <c r="I30" s="956"/>
      <c r="J30" s="17"/>
    </row>
    <row r="31" spans="1:10" ht="13.5">
      <c r="A31" s="344" t="s">
        <v>246</v>
      </c>
      <c r="B31" s="345"/>
      <c r="C31" s="956"/>
      <c r="D31" s="956"/>
      <c r="E31" s="956"/>
      <c r="F31" s="956"/>
      <c r="G31" s="956"/>
      <c r="H31" s="956"/>
      <c r="I31" s="956"/>
      <c r="J31" s="17"/>
    </row>
    <row r="32" spans="1:9" ht="13.5">
      <c r="A32" s="957"/>
      <c r="B32" s="957"/>
      <c r="C32" s="956"/>
      <c r="D32" s="956"/>
      <c r="E32" s="956"/>
      <c r="F32" s="956"/>
      <c r="G32" s="956"/>
      <c r="H32" s="956"/>
      <c r="I32" s="956"/>
    </row>
    <row r="33" spans="1:9" ht="13.5">
      <c r="A33" s="957"/>
      <c r="B33" s="957"/>
      <c r="C33" s="956"/>
      <c r="D33" s="956"/>
      <c r="E33" s="956"/>
      <c r="F33" s="956"/>
      <c r="G33" s="956"/>
      <c r="H33" s="956"/>
      <c r="I33" s="956"/>
    </row>
    <row r="34" spans="1:9" ht="13.5">
      <c r="A34" s="957"/>
      <c r="B34" s="957"/>
      <c r="C34" s="956"/>
      <c r="D34" s="956"/>
      <c r="E34" s="956"/>
      <c r="F34" s="956"/>
      <c r="G34" s="956"/>
      <c r="H34" s="956"/>
      <c r="I34" s="956"/>
    </row>
    <row r="35" spans="1:9" ht="13.5">
      <c r="A35" s="957"/>
      <c r="B35" s="957"/>
      <c r="C35" s="956"/>
      <c r="D35" s="956"/>
      <c r="E35" s="956"/>
      <c r="F35" s="956"/>
      <c r="G35" s="956"/>
      <c r="H35" s="956"/>
      <c r="I35" s="956"/>
    </row>
    <row r="36" spans="1:9" ht="13.5">
      <c r="A36" s="957"/>
      <c r="B36" s="957"/>
      <c r="C36" s="956"/>
      <c r="D36" s="956"/>
      <c r="E36" s="956"/>
      <c r="F36" s="956"/>
      <c r="G36" s="956"/>
      <c r="H36" s="956"/>
      <c r="I36" s="956"/>
    </row>
    <row r="37" spans="1:9" ht="13.5">
      <c r="A37" s="957"/>
      <c r="B37" s="957"/>
      <c r="C37" s="956"/>
      <c r="D37" s="956"/>
      <c r="E37" s="956"/>
      <c r="F37" s="956"/>
      <c r="G37" s="956"/>
      <c r="H37" s="956"/>
      <c r="I37" s="956"/>
    </row>
    <row r="38" spans="1:9" ht="13.5">
      <c r="A38" s="957"/>
      <c r="B38" s="957"/>
      <c r="C38" s="956"/>
      <c r="D38" s="956"/>
      <c r="E38" s="956"/>
      <c r="F38" s="956"/>
      <c r="G38" s="956"/>
      <c r="H38" s="956"/>
      <c r="I38" s="956"/>
    </row>
    <row r="39" spans="1:9" ht="13.5">
      <c r="A39" s="957"/>
      <c r="B39" s="957"/>
      <c r="C39" s="956"/>
      <c r="D39" s="956"/>
      <c r="E39" s="956"/>
      <c r="F39" s="956"/>
      <c r="G39" s="956"/>
      <c r="H39" s="956"/>
      <c r="I39" s="956"/>
    </row>
    <row r="40" spans="1:9" ht="13.5">
      <c r="A40" s="958"/>
      <c r="B40" s="958"/>
      <c r="C40" s="959" t="s">
        <v>247</v>
      </c>
      <c r="D40" s="959"/>
      <c r="E40" s="959"/>
      <c r="F40" s="959"/>
      <c r="G40" s="959"/>
      <c r="H40" s="959"/>
      <c r="I40" s="959"/>
    </row>
    <row r="41" spans="1:9" ht="13.5">
      <c r="A41" s="960" t="s">
        <v>248</v>
      </c>
      <c r="B41" s="960"/>
      <c r="C41" s="961" t="s">
        <v>1127</v>
      </c>
      <c r="D41" s="961"/>
      <c r="E41" s="961"/>
      <c r="F41" s="961"/>
      <c r="G41" s="961"/>
      <c r="H41" s="961"/>
      <c r="I41" s="961"/>
    </row>
    <row r="42" spans="1:9" ht="13.5">
      <c r="A42" s="962" t="s">
        <v>250</v>
      </c>
      <c r="B42" s="962"/>
      <c r="C42" s="963" t="s">
        <v>691</v>
      </c>
      <c r="D42" s="963"/>
      <c r="E42" s="963"/>
      <c r="F42" s="963"/>
      <c r="G42" s="963"/>
      <c r="H42" s="963"/>
      <c r="I42" s="963"/>
    </row>
    <row r="43" spans="1:9" ht="13.5">
      <c r="A43" s="964" t="s">
        <v>252</v>
      </c>
      <c r="B43" s="964"/>
      <c r="C43" s="965" t="s">
        <v>253</v>
      </c>
      <c r="D43" s="965"/>
      <c r="E43" s="965"/>
      <c r="F43" s="965"/>
      <c r="G43" s="965"/>
      <c r="H43" s="965"/>
      <c r="I43" s="965"/>
    </row>
    <row r="44" spans="1:9" ht="13.5">
      <c r="A44" s="966"/>
      <c r="B44" s="966"/>
      <c r="C44" s="967" t="s">
        <v>693</v>
      </c>
      <c r="D44" s="967"/>
      <c r="E44" s="967"/>
      <c r="F44" s="967"/>
      <c r="G44" s="967"/>
      <c r="H44" s="967"/>
      <c r="I44" s="967"/>
    </row>
    <row r="45" spans="1:9" ht="13.5">
      <c r="A45" s="966"/>
      <c r="B45" s="966"/>
      <c r="C45" s="968" t="s">
        <v>693</v>
      </c>
      <c r="D45" s="968"/>
      <c r="E45" s="968"/>
      <c r="F45" s="968"/>
      <c r="G45" s="968"/>
      <c r="H45" s="968"/>
      <c r="I45" s="968"/>
    </row>
    <row r="46" spans="1:9" ht="13.5" customHeight="1">
      <c r="A46" s="516" t="s">
        <v>254</v>
      </c>
      <c r="B46" s="516"/>
      <c r="C46" s="517" t="s">
        <v>255</v>
      </c>
      <c r="D46" s="517"/>
      <c r="E46" s="517"/>
      <c r="F46" s="517"/>
      <c r="G46" s="517"/>
      <c r="H46" s="517"/>
      <c r="I46" s="517"/>
    </row>
    <row r="47" spans="1:9" ht="13.5" customHeight="1">
      <c r="A47" s="504" t="s">
        <v>256</v>
      </c>
      <c r="B47" s="504"/>
      <c r="C47" s="154" t="s">
        <v>257</v>
      </c>
      <c r="D47" s="155"/>
      <c r="E47" s="505" t="s">
        <v>258</v>
      </c>
      <c r="F47" s="505"/>
      <c r="G47" s="505"/>
      <c r="H47" s="156" t="s">
        <v>259</v>
      </c>
      <c r="I47" s="157" t="s">
        <v>260</v>
      </c>
    </row>
    <row r="48" spans="1:9" ht="13.5">
      <c r="A48" s="504"/>
      <c r="B48" s="504"/>
      <c r="C48" s="158" t="s">
        <v>261</v>
      </c>
      <c r="D48" s="159"/>
      <c r="E48" s="506" t="s">
        <v>262</v>
      </c>
      <c r="F48" s="506"/>
      <c r="G48" s="506"/>
      <c r="H48" s="160" t="s">
        <v>263</v>
      </c>
      <c r="I48" s="161" t="s">
        <v>264</v>
      </c>
    </row>
    <row r="49" spans="1:9" ht="13.5">
      <c r="A49" s="504"/>
      <c r="B49" s="504"/>
      <c r="C49" s="158" t="s">
        <v>265</v>
      </c>
      <c r="D49" s="159"/>
      <c r="E49" s="507" t="s">
        <v>266</v>
      </c>
      <c r="F49" s="507"/>
      <c r="G49" s="507"/>
      <c r="H49" s="160" t="s">
        <v>267</v>
      </c>
      <c r="I49" s="161" t="s">
        <v>268</v>
      </c>
    </row>
    <row r="50" spans="1:9" ht="13.5">
      <c r="A50" s="504"/>
      <c r="B50" s="504"/>
      <c r="C50" s="162" t="s">
        <v>269</v>
      </c>
      <c r="D50" s="163"/>
      <c r="E50" s="969" t="s">
        <v>694</v>
      </c>
      <c r="F50" s="969"/>
      <c r="G50" s="969"/>
      <c r="H50" s="164" t="s">
        <v>271</v>
      </c>
      <c r="I50" s="165" t="s">
        <v>272</v>
      </c>
    </row>
    <row r="51" spans="1:9" ht="13.5" customHeight="1">
      <c r="A51" s="509" t="s">
        <v>273</v>
      </c>
      <c r="B51" s="509"/>
      <c r="C51" s="510" t="s">
        <v>274</v>
      </c>
      <c r="D51" s="510"/>
      <c r="E51" s="510"/>
      <c r="F51" s="510"/>
      <c r="G51" s="510"/>
      <c r="H51" s="510"/>
      <c r="I51" s="510"/>
    </row>
    <row r="52" spans="1:9" ht="13.5">
      <c r="A52" s="509"/>
      <c r="B52" s="509"/>
      <c r="C52" s="511" t="s">
        <v>275</v>
      </c>
      <c r="D52" s="511"/>
      <c r="E52" s="511"/>
      <c r="F52" s="511"/>
      <c r="G52" s="511"/>
      <c r="H52" s="511"/>
      <c r="I52" s="511"/>
    </row>
    <row r="53" spans="2:9" ht="13.5" customHeight="1">
      <c r="B53" s="500" t="s">
        <v>276</v>
      </c>
      <c r="C53" s="500"/>
      <c r="D53" s="500"/>
      <c r="E53" s="501" t="s">
        <v>277</v>
      </c>
      <c r="F53" s="501"/>
      <c r="G53" s="501"/>
      <c r="H53" s="501"/>
      <c r="I53" s="166"/>
    </row>
    <row r="54" spans="2:9" ht="13.5" customHeight="1">
      <c r="B54" s="502" t="s">
        <v>278</v>
      </c>
      <c r="C54" s="502"/>
      <c r="D54" s="502"/>
      <c r="E54" s="502"/>
      <c r="F54" s="502"/>
      <c r="G54" s="502"/>
      <c r="H54" s="502"/>
      <c r="I54" s="502"/>
    </row>
    <row r="55" spans="1:6" ht="13.5">
      <c r="A55" s="55" t="s">
        <v>695</v>
      </c>
      <c r="D55" s="503" t="s">
        <v>280</v>
      </c>
      <c r="E55" s="503"/>
      <c r="F55" s="503"/>
    </row>
  </sheetData>
  <sheetProtection selectLockedCells="1" selectUnlockedCells="1"/>
  <mergeCells count="80">
    <mergeCell ref="D55:F55"/>
    <mergeCell ref="A21:B21"/>
    <mergeCell ref="C21:I21"/>
    <mergeCell ref="A22:B22"/>
    <mergeCell ref="C22:I22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6:B26"/>
    <mergeCell ref="C26:I26"/>
    <mergeCell ref="A27:B28"/>
    <mergeCell ref="C27:F27"/>
    <mergeCell ref="H27:I27"/>
    <mergeCell ref="C28:I28"/>
    <mergeCell ref="A23:B23"/>
    <mergeCell ref="C23:I23"/>
    <mergeCell ref="A24:B24"/>
    <mergeCell ref="C24:I24"/>
    <mergeCell ref="A25:B25"/>
    <mergeCell ref="C25:I25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1181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1182</v>
      </c>
      <c r="B2" s="634"/>
      <c r="C2" s="634"/>
      <c r="D2" s="634"/>
      <c r="E2" s="635" t="s">
        <v>168</v>
      </c>
      <c r="F2" s="635"/>
      <c r="G2" s="85">
        <v>41388</v>
      </c>
      <c r="H2" s="86" t="s">
        <v>1183</v>
      </c>
      <c r="I2" s="169" t="s">
        <v>1184</v>
      </c>
    </row>
    <row r="3" spans="1:9" ht="13.5">
      <c r="A3" s="627" t="s">
        <v>1185</v>
      </c>
      <c r="B3" s="628"/>
      <c r="C3" s="629" t="s">
        <v>1186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1187</v>
      </c>
      <c r="D4" s="558"/>
      <c r="E4" s="558"/>
      <c r="F4" s="558"/>
      <c r="G4" s="633"/>
      <c r="H4" s="41" t="s">
        <v>12</v>
      </c>
      <c r="I4" s="207" t="s">
        <v>1188</v>
      </c>
    </row>
    <row r="5" spans="1:9" ht="13.5">
      <c r="A5" s="617" t="s">
        <v>13</v>
      </c>
      <c r="B5" s="618"/>
      <c r="C5" s="619" t="s">
        <v>1189</v>
      </c>
      <c r="D5" s="620"/>
      <c r="E5" s="620"/>
      <c r="F5" s="620"/>
      <c r="G5" s="43"/>
      <c r="H5" s="44" t="s">
        <v>14</v>
      </c>
      <c r="I5" s="208" t="s">
        <v>1190</v>
      </c>
    </row>
    <row r="6" spans="1:9" ht="13.5">
      <c r="A6" s="621" t="s">
        <v>1191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1192</v>
      </c>
      <c r="C8" s="14" t="s">
        <v>1193</v>
      </c>
      <c r="D8" s="14">
        <v>49</v>
      </c>
      <c r="E8" s="15" t="s">
        <v>39</v>
      </c>
      <c r="F8" s="87">
        <v>10</v>
      </c>
      <c r="G8" s="14" t="s">
        <v>1194</v>
      </c>
      <c r="H8" s="14" t="s">
        <v>1195</v>
      </c>
      <c r="I8" s="16" t="s">
        <v>271</v>
      </c>
    </row>
    <row r="9" spans="1:9" ht="13.5">
      <c r="A9" s="47">
        <v>2</v>
      </c>
      <c r="B9" s="48"/>
      <c r="C9" s="14" t="s">
        <v>1196</v>
      </c>
      <c r="D9" s="14">
        <v>52</v>
      </c>
      <c r="E9" s="15" t="s">
        <v>42</v>
      </c>
      <c r="F9" s="87">
        <v>10</v>
      </c>
      <c r="G9" s="14" t="s">
        <v>1197</v>
      </c>
      <c r="H9" s="14" t="s">
        <v>1198</v>
      </c>
      <c r="I9" s="16" t="s">
        <v>1199</v>
      </c>
    </row>
    <row r="10" spans="1:10" ht="13.5">
      <c r="A10" s="47">
        <v>3</v>
      </c>
      <c r="B10" s="48"/>
      <c r="C10" s="64"/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41391</v>
      </c>
      <c r="D16" s="610"/>
      <c r="E16" s="610"/>
      <c r="F16" s="610"/>
      <c r="G16" s="611" t="s">
        <v>1200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782" t="s">
        <v>1201</v>
      </c>
      <c r="B18" s="597"/>
      <c r="C18" s="598" t="s">
        <v>1202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1203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782" t="s">
        <v>1204</v>
      </c>
      <c r="B20" s="597"/>
      <c r="C20" s="598" t="s">
        <v>1205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1203</v>
      </c>
      <c r="B21" s="597"/>
      <c r="C21" s="598" t="s">
        <v>1206</v>
      </c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1203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1203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1203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1203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1203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41392</v>
      </c>
      <c r="H27" s="591">
        <v>0.75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261"/>
      <c r="D29" s="262"/>
      <c r="E29" s="262"/>
      <c r="F29" s="262"/>
      <c r="G29" s="262"/>
      <c r="H29" s="262"/>
      <c r="I29" s="263"/>
      <c r="J29" s="17"/>
    </row>
    <row r="30" spans="1:10" ht="13.5">
      <c r="A30" s="50" t="s">
        <v>25</v>
      </c>
      <c r="B30" s="51"/>
      <c r="C30" s="266" t="s">
        <v>1207</v>
      </c>
      <c r="D30" s="264"/>
      <c r="E30" s="264"/>
      <c r="F30" s="264"/>
      <c r="G30" s="264"/>
      <c r="H30" s="264"/>
      <c r="I30" s="265"/>
      <c r="J30" s="17"/>
    </row>
    <row r="31" spans="1:10" ht="13.5">
      <c r="A31" s="50" t="s">
        <v>26</v>
      </c>
      <c r="B31" s="51"/>
      <c r="C31" s="266" t="s">
        <v>1208</v>
      </c>
      <c r="D31" s="264"/>
      <c r="E31" s="264"/>
      <c r="F31" s="264"/>
      <c r="G31" s="264"/>
      <c r="H31" s="264"/>
      <c r="I31" s="265"/>
      <c r="J31" s="17"/>
    </row>
    <row r="32" spans="1:9" ht="13.5">
      <c r="A32" s="555"/>
      <c r="B32" s="578"/>
      <c r="C32" s="266"/>
      <c r="D32" s="264"/>
      <c r="E32" s="264"/>
      <c r="F32" s="264"/>
      <c r="G32" s="264"/>
      <c r="H32" s="264"/>
      <c r="I32" s="265"/>
    </row>
    <row r="33" spans="1:9" ht="13.5">
      <c r="A33" s="555"/>
      <c r="B33" s="578"/>
      <c r="C33" s="266" t="s">
        <v>1209</v>
      </c>
      <c r="D33" s="264"/>
      <c r="E33" s="264"/>
      <c r="F33" s="264"/>
      <c r="G33" s="264"/>
      <c r="H33" s="264"/>
      <c r="I33" s="265"/>
    </row>
    <row r="34" spans="1:9" ht="13.5">
      <c r="A34" s="555"/>
      <c r="B34" s="578"/>
      <c r="C34" s="266"/>
      <c r="D34" s="264"/>
      <c r="E34" s="264"/>
      <c r="F34" s="264"/>
      <c r="G34" s="264"/>
      <c r="H34" s="264"/>
      <c r="I34" s="265"/>
    </row>
    <row r="35" spans="1:9" ht="13.5">
      <c r="A35" s="555"/>
      <c r="B35" s="578"/>
      <c r="C35" s="266"/>
      <c r="D35" s="264"/>
      <c r="E35" s="264"/>
      <c r="F35" s="264"/>
      <c r="G35" s="264"/>
      <c r="H35" s="264"/>
      <c r="I35" s="265"/>
    </row>
    <row r="36" spans="1:9" ht="13.5">
      <c r="A36" s="555"/>
      <c r="B36" s="578"/>
      <c r="C36" s="266"/>
      <c r="D36" s="264"/>
      <c r="E36" s="264"/>
      <c r="F36" s="264"/>
      <c r="G36" s="264"/>
      <c r="H36" s="264"/>
      <c r="I36" s="265"/>
    </row>
    <row r="37" spans="1:9" ht="13.5">
      <c r="A37" s="555"/>
      <c r="B37" s="578"/>
      <c r="C37" s="266"/>
      <c r="D37" s="264"/>
      <c r="E37" s="264"/>
      <c r="F37" s="264"/>
      <c r="G37" s="264"/>
      <c r="H37" s="264"/>
      <c r="I37" s="265"/>
    </row>
    <row r="38" spans="1:9" ht="13.5">
      <c r="A38" s="555"/>
      <c r="B38" s="578"/>
      <c r="C38" s="266"/>
      <c r="D38" s="264"/>
      <c r="E38" s="264"/>
      <c r="F38" s="264"/>
      <c r="G38" s="264"/>
      <c r="H38" s="264"/>
      <c r="I38" s="265"/>
    </row>
    <row r="39" spans="1:9" ht="13.5">
      <c r="A39" s="555"/>
      <c r="B39" s="578"/>
      <c r="C39" s="367"/>
      <c r="D39" s="267"/>
      <c r="E39" s="267"/>
      <c r="F39" s="267"/>
      <c r="G39" s="267"/>
      <c r="H39" s="267"/>
      <c r="I39" s="268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1210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1211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1212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1213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1213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1214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1215</v>
      </c>
      <c r="D47" s="19"/>
      <c r="E47" s="493" t="s">
        <v>1216</v>
      </c>
      <c r="F47" s="494"/>
      <c r="G47" s="495"/>
      <c r="H47" s="20" t="s">
        <v>1217</v>
      </c>
      <c r="I47" s="21" t="s">
        <v>1218</v>
      </c>
    </row>
    <row r="48" spans="1:9" ht="13.5">
      <c r="A48" s="489"/>
      <c r="B48" s="490"/>
      <c r="C48" s="22" t="s">
        <v>1219</v>
      </c>
      <c r="D48" s="23"/>
      <c r="E48" s="496" t="s">
        <v>1220</v>
      </c>
      <c r="F48" s="497"/>
      <c r="G48" s="498"/>
      <c r="H48" s="24" t="s">
        <v>1221</v>
      </c>
      <c r="I48" s="25" t="s">
        <v>1222</v>
      </c>
    </row>
    <row r="49" spans="1:9" ht="13.5">
      <c r="A49" s="489"/>
      <c r="B49" s="490"/>
      <c r="C49" s="22" t="s">
        <v>29</v>
      </c>
      <c r="D49" s="23"/>
      <c r="E49" s="497" t="s">
        <v>1223</v>
      </c>
      <c r="F49" s="497"/>
      <c r="G49" s="498"/>
      <c r="H49" s="24" t="s">
        <v>1224</v>
      </c>
      <c r="I49" s="25" t="s">
        <v>1225</v>
      </c>
    </row>
    <row r="50" spans="1:9" ht="13.5">
      <c r="A50" s="491"/>
      <c r="B50" s="492"/>
      <c r="C50" s="26" t="s">
        <v>1226</v>
      </c>
      <c r="D50" s="27"/>
      <c r="E50" s="970" t="s">
        <v>1227</v>
      </c>
      <c r="F50" s="499"/>
      <c r="G50" s="499"/>
      <c r="H50" s="28" t="s">
        <v>1228</v>
      </c>
      <c r="I50" s="29" t="s">
        <v>1229</v>
      </c>
    </row>
    <row r="51" spans="1:9" ht="13.5" customHeight="1">
      <c r="A51" s="462" t="s">
        <v>30</v>
      </c>
      <c r="B51" s="463"/>
      <c r="C51" s="466" t="s">
        <v>1230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1231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1232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hyperlinks>
    <hyperlink ref="E50" r:id="rId1" display="yoshi-4.sawashi19@docomo.ne.jp　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25390625" style="52" customWidth="1"/>
    <col min="2" max="2" width="10.875" style="52" bestFit="1" customWidth="1"/>
    <col min="3" max="3" width="11.625" style="52" customWidth="1"/>
    <col min="4" max="5" width="4.125" style="52" customWidth="1"/>
    <col min="6" max="6" width="8.375" style="52" customWidth="1"/>
    <col min="7" max="7" width="36.625" style="52" customWidth="1"/>
    <col min="8" max="9" width="14.125" style="52" customWidth="1"/>
    <col min="10" max="16384" width="9.125" style="52" customWidth="1"/>
  </cols>
  <sheetData>
    <row r="1" spans="1:9" ht="13.5">
      <c r="A1" s="626" t="s">
        <v>1181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1182</v>
      </c>
      <c r="B2" s="634"/>
      <c r="C2" s="634"/>
      <c r="D2" s="634"/>
      <c r="E2" s="635" t="s">
        <v>168</v>
      </c>
      <c r="F2" s="635"/>
      <c r="G2" s="85">
        <v>41388</v>
      </c>
      <c r="H2" s="86" t="s">
        <v>1183</v>
      </c>
      <c r="I2" s="169" t="s">
        <v>1233</v>
      </c>
    </row>
    <row r="3" spans="1:9" ht="13.5">
      <c r="A3" s="627" t="s">
        <v>1234</v>
      </c>
      <c r="B3" s="628"/>
      <c r="C3" s="629" t="s">
        <v>478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882</v>
      </c>
      <c r="D4" s="558"/>
      <c r="E4" s="558"/>
      <c r="F4" s="558"/>
      <c r="G4" s="633"/>
      <c r="H4" s="41" t="s">
        <v>12</v>
      </c>
      <c r="I4" s="42"/>
    </row>
    <row r="5" spans="1:9" ht="13.5">
      <c r="A5" s="617" t="s">
        <v>13</v>
      </c>
      <c r="B5" s="618"/>
      <c r="C5" s="619" t="s">
        <v>1235</v>
      </c>
      <c r="D5" s="620"/>
      <c r="E5" s="620"/>
      <c r="F5" s="620"/>
      <c r="G5" s="43" t="s">
        <v>1236</v>
      </c>
      <c r="H5" s="44" t="s">
        <v>14</v>
      </c>
      <c r="I5" s="88" t="s">
        <v>1237</v>
      </c>
    </row>
    <row r="6" spans="1:9" ht="13.5">
      <c r="A6" s="621" t="s">
        <v>1238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1239</v>
      </c>
      <c r="C8" s="14" t="s">
        <v>609</v>
      </c>
      <c r="D8" s="65">
        <v>62</v>
      </c>
      <c r="E8" s="15" t="s">
        <v>39</v>
      </c>
      <c r="F8" s="87">
        <v>10</v>
      </c>
      <c r="G8" s="14" t="s">
        <v>610</v>
      </c>
      <c r="H8" s="14" t="s">
        <v>611</v>
      </c>
      <c r="I8" s="16" t="s">
        <v>267</v>
      </c>
    </row>
    <row r="9" spans="1:9" ht="13.5">
      <c r="A9" s="47">
        <v>2</v>
      </c>
      <c r="B9" s="48" t="s">
        <v>1240</v>
      </c>
      <c r="C9" s="14" t="s">
        <v>1241</v>
      </c>
      <c r="D9" s="65">
        <v>52</v>
      </c>
      <c r="E9" s="15" t="s">
        <v>46</v>
      </c>
      <c r="F9" s="87">
        <v>10</v>
      </c>
      <c r="G9" s="14" t="s">
        <v>1242</v>
      </c>
      <c r="H9" s="14" t="s">
        <v>1243</v>
      </c>
      <c r="I9" s="16" t="s">
        <v>1244</v>
      </c>
    </row>
    <row r="10" spans="1:9" ht="13.5">
      <c r="A10" s="47">
        <v>3</v>
      </c>
      <c r="B10" s="48"/>
      <c r="C10" s="14" t="s">
        <v>1245</v>
      </c>
      <c r="D10" s="15">
        <v>77</v>
      </c>
      <c r="E10" s="15" t="s">
        <v>1246</v>
      </c>
      <c r="F10" s="87">
        <v>5</v>
      </c>
      <c r="G10" s="14" t="s">
        <v>1247</v>
      </c>
      <c r="H10" s="14" t="s">
        <v>1248</v>
      </c>
      <c r="I10" s="16" t="s">
        <v>1249</v>
      </c>
    </row>
    <row r="11" spans="1:10" ht="13.5">
      <c r="A11" s="47">
        <v>4</v>
      </c>
      <c r="B11" s="48"/>
      <c r="C11" s="14" t="s">
        <v>1250</v>
      </c>
      <c r="D11" s="15">
        <v>64</v>
      </c>
      <c r="E11" s="15" t="s">
        <v>46</v>
      </c>
      <c r="F11" s="87">
        <v>3</v>
      </c>
      <c r="G11" s="14" t="s">
        <v>1251</v>
      </c>
      <c r="H11" s="14" t="s">
        <v>1252</v>
      </c>
      <c r="I11" s="16" t="s">
        <v>1253</v>
      </c>
      <c r="J11" s="53"/>
    </row>
    <row r="12" spans="1:9" ht="13.5">
      <c r="A12" s="47">
        <v>5</v>
      </c>
      <c r="B12" s="48"/>
      <c r="C12" s="89" t="s">
        <v>1254</v>
      </c>
      <c r="D12" s="65">
        <v>53</v>
      </c>
      <c r="E12" s="174" t="s">
        <v>445</v>
      </c>
      <c r="F12" s="87">
        <v>10</v>
      </c>
      <c r="G12" s="14" t="s">
        <v>1255</v>
      </c>
      <c r="H12" s="122" t="s">
        <v>1256</v>
      </c>
      <c r="I12" s="16" t="s">
        <v>1257</v>
      </c>
    </row>
    <row r="13" spans="1:9" ht="13.5">
      <c r="A13" s="47">
        <v>6</v>
      </c>
      <c r="B13" s="48"/>
      <c r="C13" s="89" t="s">
        <v>1258</v>
      </c>
      <c r="D13" s="65">
        <v>53</v>
      </c>
      <c r="E13" s="174" t="s">
        <v>1259</v>
      </c>
      <c r="F13" s="87">
        <v>5</v>
      </c>
      <c r="G13" s="14" t="s">
        <v>1260</v>
      </c>
      <c r="H13" s="122" t="s">
        <v>1261</v>
      </c>
      <c r="I13" s="16" t="s">
        <v>1262</v>
      </c>
    </row>
    <row r="14" spans="1:9" ht="13.5">
      <c r="A14" s="47">
        <v>7</v>
      </c>
      <c r="B14" s="48"/>
      <c r="C14" s="89"/>
      <c r="D14" s="65"/>
      <c r="E14" s="65"/>
      <c r="F14" s="87"/>
      <c r="G14" s="14"/>
      <c r="H14" s="122"/>
      <c r="I14" s="368"/>
    </row>
    <row r="15" spans="1:9" ht="13.5">
      <c r="A15" s="563" t="s">
        <v>21</v>
      </c>
      <c r="B15" s="595"/>
      <c r="C15" s="975">
        <v>41391</v>
      </c>
      <c r="D15" s="976"/>
      <c r="E15" s="976"/>
      <c r="F15" s="976"/>
      <c r="G15" s="977" t="s">
        <v>1263</v>
      </c>
      <c r="H15" s="977"/>
      <c r="I15" s="978"/>
    </row>
    <row r="16" spans="1:9" ht="13.5">
      <c r="A16" s="369"/>
      <c r="B16" s="370"/>
      <c r="C16" s="979">
        <v>41391</v>
      </c>
      <c r="D16" s="980"/>
      <c r="E16" s="980"/>
      <c r="F16" s="980"/>
      <c r="G16" s="658" t="s">
        <v>1264</v>
      </c>
      <c r="H16" s="658"/>
      <c r="I16" s="659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41391</v>
      </c>
      <c r="B18" s="597"/>
      <c r="C18" s="598" t="s">
        <v>1265</v>
      </c>
      <c r="D18" s="598"/>
      <c r="E18" s="598"/>
      <c r="F18" s="598"/>
      <c r="G18" s="598"/>
      <c r="H18" s="598"/>
      <c r="I18" s="599"/>
      <c r="J18" s="17"/>
    </row>
    <row r="19" spans="1:10" ht="13.5">
      <c r="A19" s="596"/>
      <c r="B19" s="597"/>
      <c r="C19" s="598" t="s">
        <v>1266</v>
      </c>
      <c r="D19" s="598"/>
      <c r="E19" s="598"/>
      <c r="F19" s="598"/>
      <c r="G19" s="598"/>
      <c r="H19" s="598"/>
      <c r="I19" s="599"/>
      <c r="J19" s="17"/>
    </row>
    <row r="20" spans="1:10" ht="13.5">
      <c r="A20" s="596"/>
      <c r="B20" s="597"/>
      <c r="C20" s="598" t="s">
        <v>1267</v>
      </c>
      <c r="D20" s="598"/>
      <c r="E20" s="598"/>
      <c r="F20" s="598"/>
      <c r="G20" s="598"/>
      <c r="H20" s="598"/>
      <c r="I20" s="599"/>
      <c r="J20" s="17"/>
    </row>
    <row r="21" spans="1:10" ht="13.5">
      <c r="A21" s="596"/>
      <c r="B21" s="597"/>
      <c r="C21" s="598" t="s">
        <v>1268</v>
      </c>
      <c r="D21" s="598"/>
      <c r="E21" s="598"/>
      <c r="F21" s="598"/>
      <c r="G21" s="598"/>
      <c r="H21" s="598"/>
      <c r="I21" s="599"/>
      <c r="J21" s="17"/>
    </row>
    <row r="22" spans="1:10" ht="13.5">
      <c r="A22" s="596"/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>
        <v>41392</v>
      </c>
      <c r="B23" s="597"/>
      <c r="C23" s="598" t="s">
        <v>1269</v>
      </c>
      <c r="D23" s="598"/>
      <c r="E23" s="598"/>
      <c r="F23" s="598"/>
      <c r="G23" s="598"/>
      <c r="H23" s="598"/>
      <c r="I23" s="599"/>
      <c r="J23" s="17"/>
    </row>
    <row r="24" spans="1:10" ht="13.5">
      <c r="A24" s="596"/>
      <c r="B24" s="597"/>
      <c r="C24" s="781" t="s">
        <v>1270</v>
      </c>
      <c r="D24" s="598"/>
      <c r="E24" s="598"/>
      <c r="F24" s="598"/>
      <c r="G24" s="598"/>
      <c r="H24" s="598"/>
      <c r="I24" s="599"/>
      <c r="J24" s="17"/>
    </row>
    <row r="25" spans="1:10" ht="13.5">
      <c r="A25" s="596"/>
      <c r="B25" s="597"/>
      <c r="C25" s="598" t="s">
        <v>1271</v>
      </c>
      <c r="D25" s="598"/>
      <c r="E25" s="598"/>
      <c r="F25" s="598"/>
      <c r="G25" s="598"/>
      <c r="H25" s="598"/>
      <c r="I25" s="599"/>
      <c r="J25" s="17"/>
    </row>
    <row r="26" spans="1:10" ht="13.5">
      <c r="A26" s="596"/>
      <c r="B26" s="597"/>
      <c r="C26" s="598"/>
      <c r="D26" s="598"/>
      <c r="E26" s="598"/>
      <c r="F26" s="598"/>
      <c r="G26" s="598"/>
      <c r="H26" s="598"/>
      <c r="I26" s="599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41392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 customHeight="1">
      <c r="A29" s="563" t="s">
        <v>24</v>
      </c>
      <c r="B29" s="595"/>
      <c r="C29" s="433" t="s">
        <v>1272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9.75" customHeight="1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2.75" customHeight="1">
      <c r="A40" s="971"/>
      <c r="B40" s="972"/>
      <c r="C40" s="557" t="s">
        <v>1273</v>
      </c>
      <c r="D40" s="558"/>
      <c r="E40" s="558"/>
      <c r="F40" s="558"/>
      <c r="G40" s="558"/>
      <c r="H40" s="558"/>
      <c r="I40" s="559"/>
    </row>
    <row r="41" spans="1:9" ht="13.5" customHeight="1">
      <c r="A41" s="973"/>
      <c r="B41" s="974"/>
      <c r="C41" s="657" t="s">
        <v>1274</v>
      </c>
      <c r="D41" s="658"/>
      <c r="E41" s="658"/>
      <c r="F41" s="658"/>
      <c r="G41" s="658"/>
      <c r="H41" s="658"/>
      <c r="I41" s="659"/>
    </row>
    <row r="42" spans="1:9" ht="12.75" customHeight="1">
      <c r="A42" s="563" t="s">
        <v>35</v>
      </c>
      <c r="B42" s="564"/>
      <c r="C42" s="565" t="s">
        <v>1275</v>
      </c>
      <c r="D42" s="566"/>
      <c r="E42" s="566"/>
      <c r="F42" s="566"/>
      <c r="G42" s="566"/>
      <c r="H42" s="566"/>
      <c r="I42" s="567"/>
    </row>
    <row r="43" spans="1:9" ht="12.75" customHeight="1">
      <c r="A43" s="568" t="s">
        <v>36</v>
      </c>
      <c r="B43" s="569"/>
      <c r="C43" s="570" t="s">
        <v>1276</v>
      </c>
      <c r="D43" s="571"/>
      <c r="E43" s="571"/>
      <c r="F43" s="571"/>
      <c r="G43" s="571"/>
      <c r="H43" s="571"/>
      <c r="I43" s="572"/>
    </row>
    <row r="44" spans="1:9" ht="13.5">
      <c r="A44" s="573" t="s">
        <v>27</v>
      </c>
      <c r="B44" s="574"/>
      <c r="C44" s="575" t="s">
        <v>1277</v>
      </c>
      <c r="D44" s="576"/>
      <c r="E44" s="576"/>
      <c r="F44" s="576"/>
      <c r="G44" s="576"/>
      <c r="H44" s="576"/>
      <c r="I44" s="577"/>
    </row>
    <row r="45" spans="1:9" ht="13.5">
      <c r="A45" s="555"/>
      <c r="B45" s="556"/>
      <c r="C45" s="557" t="s">
        <v>1278</v>
      </c>
      <c r="D45" s="558"/>
      <c r="E45" s="558"/>
      <c r="F45" s="558"/>
      <c r="G45" s="558"/>
      <c r="H45" s="558"/>
      <c r="I45" s="559"/>
    </row>
    <row r="46" spans="1:9" ht="13.5">
      <c r="A46" s="555"/>
      <c r="B46" s="556"/>
      <c r="C46" s="560" t="s">
        <v>1279</v>
      </c>
      <c r="D46" s="561"/>
      <c r="E46" s="561"/>
      <c r="F46" s="561"/>
      <c r="G46" s="561"/>
      <c r="H46" s="561"/>
      <c r="I46" s="562"/>
    </row>
    <row r="47" spans="1:9" ht="13.5">
      <c r="A47" s="477" t="s">
        <v>33</v>
      </c>
      <c r="B47" s="478"/>
      <c r="C47" s="480" t="s">
        <v>1280</v>
      </c>
      <c r="D47" s="480"/>
      <c r="E47" s="480"/>
      <c r="F47" s="480"/>
      <c r="G47" s="480"/>
      <c r="H47" s="480"/>
      <c r="I47" s="481"/>
    </row>
    <row r="48" spans="1:9" ht="13.5">
      <c r="A48" s="487" t="s">
        <v>28</v>
      </c>
      <c r="B48" s="488"/>
      <c r="C48" s="18" t="s">
        <v>1281</v>
      </c>
      <c r="D48" s="19"/>
      <c r="E48" s="493" t="s">
        <v>1282</v>
      </c>
      <c r="F48" s="494"/>
      <c r="G48" s="495"/>
      <c r="H48" s="20" t="s">
        <v>1283</v>
      </c>
      <c r="I48" s="21" t="s">
        <v>1284</v>
      </c>
    </row>
    <row r="49" spans="1:9" ht="13.5">
      <c r="A49" s="489"/>
      <c r="B49" s="490"/>
      <c r="C49" s="22" t="s">
        <v>1285</v>
      </c>
      <c r="D49" s="23"/>
      <c r="E49" s="496" t="s">
        <v>1286</v>
      </c>
      <c r="F49" s="497"/>
      <c r="G49" s="498"/>
      <c r="H49" s="24" t="s">
        <v>1287</v>
      </c>
      <c r="I49" s="25" t="s">
        <v>1288</v>
      </c>
    </row>
    <row r="50" spans="1:9" ht="13.5">
      <c r="A50" s="489"/>
      <c r="B50" s="490"/>
      <c r="C50" s="22" t="s">
        <v>29</v>
      </c>
      <c r="D50" s="23"/>
      <c r="E50" s="497" t="s">
        <v>1289</v>
      </c>
      <c r="F50" s="497"/>
      <c r="G50" s="498"/>
      <c r="H50" s="24" t="s">
        <v>1290</v>
      </c>
      <c r="I50" s="25" t="s">
        <v>1291</v>
      </c>
    </row>
    <row r="51" spans="1:9" ht="13.5">
      <c r="A51" s="491"/>
      <c r="B51" s="492"/>
      <c r="C51" s="26" t="s">
        <v>1292</v>
      </c>
      <c r="D51" s="27"/>
      <c r="E51" s="552" t="s">
        <v>1293</v>
      </c>
      <c r="F51" s="553"/>
      <c r="G51" s="554"/>
      <c r="H51" s="28" t="s">
        <v>1294</v>
      </c>
      <c r="I51" s="29" t="s">
        <v>1295</v>
      </c>
    </row>
    <row r="52" spans="1:9" ht="13.5" customHeight="1">
      <c r="A52" s="462" t="s">
        <v>30</v>
      </c>
      <c r="B52" s="463"/>
      <c r="C52" s="466" t="s">
        <v>1296</v>
      </c>
      <c r="D52" s="467"/>
      <c r="E52" s="467"/>
      <c r="F52" s="467"/>
      <c r="G52" s="467"/>
      <c r="H52" s="467"/>
      <c r="I52" s="468"/>
    </row>
    <row r="53" spans="1:9" ht="13.5">
      <c r="A53" s="464"/>
      <c r="B53" s="465"/>
      <c r="C53" s="469" t="s">
        <v>1297</v>
      </c>
      <c r="D53" s="470"/>
      <c r="E53" s="470"/>
      <c r="F53" s="470"/>
      <c r="G53" s="470"/>
      <c r="H53" s="470"/>
      <c r="I53" s="471"/>
    </row>
    <row r="54" spans="2:9" ht="13.5" customHeight="1">
      <c r="B54" s="482" t="s">
        <v>31</v>
      </c>
      <c r="C54" s="482"/>
      <c r="D54" s="482"/>
      <c r="E54" s="483" t="s">
        <v>1298</v>
      </c>
      <c r="F54" s="483"/>
      <c r="G54" s="483"/>
      <c r="H54" s="483"/>
      <c r="I54" s="54"/>
    </row>
    <row r="55" spans="2:9" ht="13.5" customHeight="1">
      <c r="B55" s="484" t="s">
        <v>32</v>
      </c>
      <c r="C55" s="485"/>
      <c r="D55" s="485"/>
      <c r="E55" s="485"/>
      <c r="F55" s="485"/>
      <c r="G55" s="485"/>
      <c r="H55" s="485"/>
      <c r="I55" s="485"/>
    </row>
    <row r="56" spans="1:6" ht="13.5">
      <c r="A56" s="55" t="s">
        <v>212</v>
      </c>
      <c r="D56" s="486" t="s">
        <v>40</v>
      </c>
      <c r="E56" s="486"/>
      <c r="F56" s="486"/>
    </row>
    <row r="62" ht="13.5">
      <c r="G62" s="56"/>
    </row>
  </sheetData>
  <sheetProtection/>
  <mergeCells count="84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5:B15"/>
    <mergeCell ref="C15:F15"/>
    <mergeCell ref="G15:I15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51"/>
    <mergeCell ref="E48:G48"/>
    <mergeCell ref="E49:G49"/>
    <mergeCell ref="E50:G50"/>
    <mergeCell ref="E51:G51"/>
    <mergeCell ref="D56:F56"/>
    <mergeCell ref="A52:B53"/>
    <mergeCell ref="C52:I52"/>
    <mergeCell ref="C53:I53"/>
    <mergeCell ref="B54:D54"/>
    <mergeCell ref="E54:H54"/>
    <mergeCell ref="B55:I5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C22" sqref="C22:I22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927" t="s">
        <v>213</v>
      </c>
      <c r="B1" s="927"/>
      <c r="C1" s="927"/>
      <c r="D1" s="927"/>
      <c r="E1" s="927"/>
      <c r="F1" s="927"/>
      <c r="G1" s="927"/>
      <c r="H1" s="927"/>
      <c r="I1" s="927"/>
    </row>
    <row r="2" spans="1:9" ht="24">
      <c r="A2" s="986" t="s">
        <v>214</v>
      </c>
      <c r="B2" s="986"/>
      <c r="C2" s="986"/>
      <c r="D2" s="986"/>
      <c r="E2" s="987" t="s">
        <v>215</v>
      </c>
      <c r="F2" s="987"/>
      <c r="G2" s="313"/>
      <c r="H2" s="314" t="s">
        <v>216</v>
      </c>
      <c r="I2" s="314" t="s">
        <v>1381</v>
      </c>
    </row>
    <row r="3" spans="1:9" ht="13.5">
      <c r="A3" s="930" t="s">
        <v>218</v>
      </c>
      <c r="B3" s="930"/>
      <c r="C3" s="931" t="s">
        <v>1380</v>
      </c>
      <c r="D3" s="931"/>
      <c r="E3" s="931"/>
      <c r="F3" s="931"/>
      <c r="G3" s="931"/>
      <c r="H3" s="931"/>
      <c r="I3" s="931"/>
    </row>
    <row r="4" spans="1:9" ht="13.5">
      <c r="A4" s="932" t="s">
        <v>11</v>
      </c>
      <c r="B4" s="932"/>
      <c r="C4" s="933" t="s">
        <v>860</v>
      </c>
      <c r="D4" s="933"/>
      <c r="E4" s="933"/>
      <c r="F4" s="933"/>
      <c r="G4" s="933"/>
      <c r="H4" s="315" t="s">
        <v>221</v>
      </c>
      <c r="I4" s="316" t="s">
        <v>653</v>
      </c>
    </row>
    <row r="5" spans="1:9" ht="13.5">
      <c r="A5" s="934" t="s">
        <v>13</v>
      </c>
      <c r="B5" s="934"/>
      <c r="C5" s="983" t="s">
        <v>942</v>
      </c>
      <c r="D5" s="983"/>
      <c r="E5" s="983"/>
      <c r="F5" s="983"/>
      <c r="G5" s="317">
        <v>41393</v>
      </c>
      <c r="H5" s="318" t="s">
        <v>224</v>
      </c>
      <c r="I5" s="319" t="s">
        <v>861</v>
      </c>
    </row>
    <row r="6" spans="1:9" ht="12.75" customHeight="1">
      <c r="A6" s="936" t="s">
        <v>225</v>
      </c>
      <c r="B6" s="937" t="s">
        <v>15</v>
      </c>
      <c r="C6" s="937" t="s">
        <v>16</v>
      </c>
      <c r="D6" s="984" t="s">
        <v>226</v>
      </c>
      <c r="E6" s="938" t="s">
        <v>227</v>
      </c>
      <c r="F6" s="985" t="s">
        <v>228</v>
      </c>
      <c r="G6" s="937" t="s">
        <v>18</v>
      </c>
      <c r="H6" s="940" t="s">
        <v>19</v>
      </c>
      <c r="I6" s="940"/>
    </row>
    <row r="7" spans="1:9" ht="13.5">
      <c r="A7" s="936"/>
      <c r="B7" s="937"/>
      <c r="C7" s="937"/>
      <c r="D7" s="984"/>
      <c r="E7" s="938"/>
      <c r="F7" s="985"/>
      <c r="G7" s="937"/>
      <c r="H7" s="320" t="s">
        <v>16</v>
      </c>
      <c r="I7" s="321" t="s">
        <v>20</v>
      </c>
    </row>
    <row r="8" spans="1:9" ht="13.5">
      <c r="A8" s="322">
        <v>1</v>
      </c>
      <c r="B8" s="323"/>
      <c r="C8" s="372" t="s">
        <v>1382</v>
      </c>
      <c r="D8" s="142"/>
      <c r="E8" s="144" t="s">
        <v>862</v>
      </c>
      <c r="F8" s="147">
        <v>10</v>
      </c>
      <c r="G8" s="142" t="s">
        <v>863</v>
      </c>
      <c r="H8" s="142" t="s">
        <v>864</v>
      </c>
      <c r="I8" s="324" t="s">
        <v>865</v>
      </c>
    </row>
    <row r="9" spans="1:9" ht="13.5">
      <c r="A9" s="322">
        <v>2</v>
      </c>
      <c r="B9" s="323"/>
      <c r="C9" s="142"/>
      <c r="D9" s="142"/>
      <c r="E9" s="144"/>
      <c r="F9" s="147"/>
      <c r="G9" s="142"/>
      <c r="H9" s="142"/>
      <c r="I9" s="324"/>
    </row>
    <row r="10" spans="1:10" ht="13.5">
      <c r="A10" s="322">
        <v>3</v>
      </c>
      <c r="B10" s="323"/>
      <c r="C10" s="143"/>
      <c r="D10" s="143"/>
      <c r="E10" s="325"/>
      <c r="F10" s="148"/>
      <c r="G10" s="143"/>
      <c r="H10" s="143"/>
      <c r="I10" s="326"/>
      <c r="J10" s="150"/>
    </row>
    <row r="11" spans="1:9" ht="13.5">
      <c r="A11" s="322">
        <v>4</v>
      </c>
      <c r="B11" s="323"/>
      <c r="C11" s="327"/>
      <c r="D11" s="328"/>
      <c r="E11" s="329"/>
      <c r="F11" s="330"/>
      <c r="G11" s="331"/>
      <c r="H11" s="331"/>
      <c r="I11" s="332"/>
    </row>
    <row r="12" spans="1:9" ht="13.5">
      <c r="A12" s="322">
        <v>5</v>
      </c>
      <c r="B12" s="323"/>
      <c r="C12" s="333"/>
      <c r="D12" s="323"/>
      <c r="E12" s="323"/>
      <c r="F12" s="334"/>
      <c r="G12" s="333"/>
      <c r="H12" s="333"/>
      <c r="I12" s="335"/>
    </row>
    <row r="13" spans="1:9" ht="13.5">
      <c r="A13" s="322">
        <v>6</v>
      </c>
      <c r="B13" s="323"/>
      <c r="C13" s="336"/>
      <c r="D13" s="323"/>
      <c r="E13" s="323"/>
      <c r="F13" s="334"/>
      <c r="G13" s="333"/>
      <c r="H13" s="337"/>
      <c r="I13" s="335"/>
    </row>
    <row r="14" spans="1:9" ht="13.5">
      <c r="A14" s="322">
        <v>7</v>
      </c>
      <c r="B14" s="323"/>
      <c r="C14" s="337"/>
      <c r="D14" s="323"/>
      <c r="E14" s="323"/>
      <c r="F14" s="334"/>
      <c r="G14" s="337"/>
      <c r="H14" s="337"/>
      <c r="I14" s="335"/>
    </row>
    <row r="15" spans="1:9" ht="13.5">
      <c r="A15" s="338">
        <v>8</v>
      </c>
      <c r="B15" s="339"/>
      <c r="C15" s="340"/>
      <c r="D15" s="339"/>
      <c r="E15" s="339"/>
      <c r="F15" s="341"/>
      <c r="G15" s="340"/>
      <c r="H15" s="340"/>
      <c r="I15" s="342"/>
    </row>
    <row r="16" spans="1:9" ht="13.5">
      <c r="A16" s="941" t="s">
        <v>233</v>
      </c>
      <c r="B16" s="941"/>
      <c r="C16" s="982"/>
      <c r="D16" s="982"/>
      <c r="E16" s="982"/>
      <c r="F16" s="982"/>
      <c r="G16" s="943" t="s">
        <v>234</v>
      </c>
      <c r="H16" s="943"/>
      <c r="I16" s="943"/>
    </row>
    <row r="17" spans="1:9" ht="13.5">
      <c r="A17" s="944" t="s">
        <v>235</v>
      </c>
      <c r="B17" s="944"/>
      <c r="C17" s="945"/>
      <c r="D17" s="945"/>
      <c r="E17" s="945"/>
      <c r="F17" s="945"/>
      <c r="G17" s="945"/>
      <c r="H17" s="945"/>
      <c r="I17" s="945"/>
    </row>
    <row r="18" spans="1:10" ht="13.5">
      <c r="A18" s="946">
        <v>41390</v>
      </c>
      <c r="B18" s="946"/>
      <c r="C18" s="948" t="s">
        <v>866</v>
      </c>
      <c r="D18" s="948"/>
      <c r="E18" s="948"/>
      <c r="F18" s="948"/>
      <c r="G18" s="948"/>
      <c r="H18" s="948"/>
      <c r="I18" s="948"/>
      <c r="J18" s="17"/>
    </row>
    <row r="19" spans="1:10" ht="13.5">
      <c r="A19" s="946" t="s">
        <v>867</v>
      </c>
      <c r="B19" s="946"/>
      <c r="C19" s="948" t="s">
        <v>868</v>
      </c>
      <c r="D19" s="948"/>
      <c r="E19" s="948"/>
      <c r="F19" s="948"/>
      <c r="G19" s="948"/>
      <c r="H19" s="948"/>
      <c r="I19" s="948"/>
      <c r="J19" s="17"/>
    </row>
    <row r="20" spans="1:10" ht="13.5">
      <c r="A20" s="946" t="s">
        <v>869</v>
      </c>
      <c r="B20" s="946"/>
      <c r="C20" s="948" t="s">
        <v>870</v>
      </c>
      <c r="D20" s="948"/>
      <c r="E20" s="948"/>
      <c r="F20" s="948"/>
      <c r="G20" s="948"/>
      <c r="H20" s="948"/>
      <c r="I20" s="948"/>
      <c r="J20" s="17"/>
    </row>
    <row r="21" spans="1:10" ht="13.5">
      <c r="A21" s="946" t="s">
        <v>871</v>
      </c>
      <c r="B21" s="946"/>
      <c r="C21" s="948" t="s">
        <v>872</v>
      </c>
      <c r="D21" s="948"/>
      <c r="E21" s="948"/>
      <c r="F21" s="948"/>
      <c r="G21" s="948"/>
      <c r="H21" s="948"/>
      <c r="I21" s="948"/>
      <c r="J21" s="17"/>
    </row>
    <row r="22" spans="1:10" ht="13.5">
      <c r="A22" s="946" t="s">
        <v>239</v>
      </c>
      <c r="B22" s="946"/>
      <c r="C22" s="948"/>
      <c r="D22" s="948"/>
      <c r="E22" s="948"/>
      <c r="F22" s="948"/>
      <c r="G22" s="948"/>
      <c r="H22" s="948"/>
      <c r="I22" s="948"/>
      <c r="J22" s="17"/>
    </row>
    <row r="23" spans="1:10" ht="13.5">
      <c r="A23" s="946" t="s">
        <v>239</v>
      </c>
      <c r="B23" s="946"/>
      <c r="C23" s="948"/>
      <c r="D23" s="948"/>
      <c r="E23" s="948"/>
      <c r="F23" s="948"/>
      <c r="G23" s="948"/>
      <c r="H23" s="948"/>
      <c r="I23" s="948"/>
      <c r="J23" s="17"/>
    </row>
    <row r="24" spans="1:10" ht="13.5">
      <c r="A24" s="946" t="s">
        <v>239</v>
      </c>
      <c r="B24" s="946"/>
      <c r="C24" s="948"/>
      <c r="D24" s="948"/>
      <c r="E24" s="948"/>
      <c r="F24" s="948"/>
      <c r="G24" s="948"/>
      <c r="H24" s="948"/>
      <c r="I24" s="948"/>
      <c r="J24" s="17"/>
    </row>
    <row r="25" spans="1:10" ht="13.5">
      <c r="A25" s="946" t="s">
        <v>239</v>
      </c>
      <c r="B25" s="946"/>
      <c r="C25" s="948"/>
      <c r="D25" s="948"/>
      <c r="E25" s="948"/>
      <c r="F25" s="948"/>
      <c r="G25" s="948"/>
      <c r="H25" s="948"/>
      <c r="I25" s="948"/>
      <c r="J25" s="17"/>
    </row>
    <row r="26" spans="1:10" ht="13.5">
      <c r="A26" s="949" t="s">
        <v>239</v>
      </c>
      <c r="B26" s="949"/>
      <c r="C26" s="950"/>
      <c r="D26" s="950"/>
      <c r="E26" s="950"/>
      <c r="F26" s="950"/>
      <c r="G26" s="950"/>
      <c r="H26" s="950"/>
      <c r="I26" s="950"/>
      <c r="J26" s="17"/>
    </row>
    <row r="27" spans="1:10" ht="13.5">
      <c r="A27" s="951" t="s">
        <v>240</v>
      </c>
      <c r="B27" s="951"/>
      <c r="C27" s="981" t="s">
        <v>687</v>
      </c>
      <c r="D27" s="981"/>
      <c r="E27" s="981"/>
      <c r="F27" s="981"/>
      <c r="G27" s="343">
        <v>41393</v>
      </c>
      <c r="H27" s="953" t="s">
        <v>873</v>
      </c>
      <c r="I27" s="953"/>
      <c r="J27" s="17"/>
    </row>
    <row r="28" spans="1:10" ht="12.75" customHeight="1">
      <c r="A28" s="951"/>
      <c r="B28" s="951"/>
      <c r="C28" s="954" t="s">
        <v>688</v>
      </c>
      <c r="D28" s="954"/>
      <c r="E28" s="954"/>
      <c r="F28" s="954"/>
      <c r="G28" s="954"/>
      <c r="H28" s="954"/>
      <c r="I28" s="954"/>
      <c r="J28" s="17"/>
    </row>
    <row r="29" spans="1:10" ht="12.75" customHeight="1">
      <c r="A29" s="955" t="s">
        <v>243</v>
      </c>
      <c r="B29" s="955"/>
      <c r="C29" s="956" t="s">
        <v>874</v>
      </c>
      <c r="D29" s="956"/>
      <c r="E29" s="956"/>
      <c r="F29" s="956"/>
      <c r="G29" s="956"/>
      <c r="H29" s="956"/>
      <c r="I29" s="956"/>
      <c r="J29" s="17"/>
    </row>
    <row r="30" spans="1:10" ht="13.5">
      <c r="A30" s="344" t="s">
        <v>245</v>
      </c>
      <c r="B30" s="345"/>
      <c r="C30" s="956"/>
      <c r="D30" s="956"/>
      <c r="E30" s="956"/>
      <c r="F30" s="956"/>
      <c r="G30" s="956"/>
      <c r="H30" s="956"/>
      <c r="I30" s="956"/>
      <c r="J30" s="17"/>
    </row>
    <row r="31" spans="1:10" ht="13.5">
      <c r="A31" s="344" t="s">
        <v>246</v>
      </c>
      <c r="B31" s="345"/>
      <c r="C31" s="956"/>
      <c r="D31" s="956"/>
      <c r="E31" s="956"/>
      <c r="F31" s="956"/>
      <c r="G31" s="956"/>
      <c r="H31" s="956"/>
      <c r="I31" s="956"/>
      <c r="J31" s="17"/>
    </row>
    <row r="32" spans="1:9" ht="13.5">
      <c r="A32" s="957"/>
      <c r="B32" s="957"/>
      <c r="C32" s="956"/>
      <c r="D32" s="956"/>
      <c r="E32" s="956"/>
      <c r="F32" s="956"/>
      <c r="G32" s="956"/>
      <c r="H32" s="956"/>
      <c r="I32" s="956"/>
    </row>
    <row r="33" spans="1:9" ht="13.5">
      <c r="A33" s="957"/>
      <c r="B33" s="957"/>
      <c r="C33" s="956"/>
      <c r="D33" s="956"/>
      <c r="E33" s="956"/>
      <c r="F33" s="956"/>
      <c r="G33" s="956"/>
      <c r="H33" s="956"/>
      <c r="I33" s="956"/>
    </row>
    <row r="34" spans="1:9" ht="13.5">
      <c r="A34" s="957"/>
      <c r="B34" s="957"/>
      <c r="C34" s="956"/>
      <c r="D34" s="956"/>
      <c r="E34" s="956"/>
      <c r="F34" s="956"/>
      <c r="G34" s="956"/>
      <c r="H34" s="956"/>
      <c r="I34" s="956"/>
    </row>
    <row r="35" spans="1:9" ht="13.5">
      <c r="A35" s="957"/>
      <c r="B35" s="957"/>
      <c r="C35" s="956"/>
      <c r="D35" s="956"/>
      <c r="E35" s="956"/>
      <c r="F35" s="956"/>
      <c r="G35" s="956"/>
      <c r="H35" s="956"/>
      <c r="I35" s="956"/>
    </row>
    <row r="36" spans="1:9" ht="13.5">
      <c r="A36" s="957"/>
      <c r="B36" s="957"/>
      <c r="C36" s="956"/>
      <c r="D36" s="956"/>
      <c r="E36" s="956"/>
      <c r="F36" s="956"/>
      <c r="G36" s="956"/>
      <c r="H36" s="956"/>
      <c r="I36" s="956"/>
    </row>
    <row r="37" spans="1:9" ht="13.5">
      <c r="A37" s="957"/>
      <c r="B37" s="957"/>
      <c r="C37" s="956"/>
      <c r="D37" s="956"/>
      <c r="E37" s="956"/>
      <c r="F37" s="956"/>
      <c r="G37" s="956"/>
      <c r="H37" s="956"/>
      <c r="I37" s="956"/>
    </row>
    <row r="38" spans="1:9" ht="13.5">
      <c r="A38" s="957"/>
      <c r="B38" s="957"/>
      <c r="C38" s="956"/>
      <c r="D38" s="956"/>
      <c r="E38" s="956"/>
      <c r="F38" s="956"/>
      <c r="G38" s="956"/>
      <c r="H38" s="956"/>
      <c r="I38" s="956"/>
    </row>
    <row r="39" spans="1:9" ht="13.5">
      <c r="A39" s="957"/>
      <c r="B39" s="957"/>
      <c r="C39" s="956"/>
      <c r="D39" s="956"/>
      <c r="E39" s="956"/>
      <c r="F39" s="956"/>
      <c r="G39" s="956"/>
      <c r="H39" s="956"/>
      <c r="I39" s="956"/>
    </row>
    <row r="40" spans="1:9" ht="13.5">
      <c r="A40" s="958"/>
      <c r="B40" s="958"/>
      <c r="C40" s="959" t="s">
        <v>247</v>
      </c>
      <c r="D40" s="959"/>
      <c r="E40" s="959"/>
      <c r="F40" s="959"/>
      <c r="G40" s="959"/>
      <c r="H40" s="959"/>
      <c r="I40" s="959"/>
    </row>
    <row r="41" spans="1:9" ht="13.5">
      <c r="A41" s="960" t="s">
        <v>248</v>
      </c>
      <c r="B41" s="960"/>
      <c r="C41" s="961" t="s">
        <v>875</v>
      </c>
      <c r="D41" s="961"/>
      <c r="E41" s="961"/>
      <c r="F41" s="961"/>
      <c r="G41" s="961"/>
      <c r="H41" s="961"/>
      <c r="I41" s="961"/>
    </row>
    <row r="42" spans="1:9" ht="13.5">
      <c r="A42" s="962" t="s">
        <v>250</v>
      </c>
      <c r="B42" s="962"/>
      <c r="C42" s="963" t="s">
        <v>691</v>
      </c>
      <c r="D42" s="963"/>
      <c r="E42" s="963"/>
      <c r="F42" s="963"/>
      <c r="G42" s="963"/>
      <c r="H42" s="963"/>
      <c r="I42" s="963"/>
    </row>
    <row r="43" spans="1:9" ht="13.5">
      <c r="A43" s="964" t="s">
        <v>252</v>
      </c>
      <c r="B43" s="964"/>
      <c r="C43" s="965" t="s">
        <v>876</v>
      </c>
      <c r="D43" s="965"/>
      <c r="E43" s="965"/>
      <c r="F43" s="965"/>
      <c r="G43" s="965"/>
      <c r="H43" s="965"/>
      <c r="I43" s="965"/>
    </row>
    <row r="44" spans="1:9" ht="13.5">
      <c r="A44" s="966"/>
      <c r="B44" s="966"/>
      <c r="C44" s="967" t="s">
        <v>693</v>
      </c>
      <c r="D44" s="967"/>
      <c r="E44" s="967"/>
      <c r="F44" s="967"/>
      <c r="G44" s="967"/>
      <c r="H44" s="967"/>
      <c r="I44" s="967"/>
    </row>
    <row r="45" spans="1:9" ht="13.5">
      <c r="A45" s="966"/>
      <c r="B45" s="966"/>
      <c r="C45" s="968" t="s">
        <v>693</v>
      </c>
      <c r="D45" s="968"/>
      <c r="E45" s="968"/>
      <c r="F45" s="968"/>
      <c r="G45" s="968"/>
      <c r="H45" s="968"/>
      <c r="I45" s="968"/>
    </row>
    <row r="46" spans="1:9" ht="12.75" customHeight="1">
      <c r="A46" s="516" t="s">
        <v>254</v>
      </c>
      <c r="B46" s="516"/>
      <c r="C46" s="517" t="s">
        <v>255</v>
      </c>
      <c r="D46" s="517"/>
      <c r="E46" s="517"/>
      <c r="F46" s="517"/>
      <c r="G46" s="517"/>
      <c r="H46" s="517"/>
      <c r="I46" s="517"/>
    </row>
    <row r="47" spans="1:9" ht="12.75" customHeight="1">
      <c r="A47" s="504" t="s">
        <v>256</v>
      </c>
      <c r="B47" s="504"/>
      <c r="C47" s="154" t="s">
        <v>257</v>
      </c>
      <c r="D47" s="155"/>
      <c r="E47" s="505" t="s">
        <v>258</v>
      </c>
      <c r="F47" s="505"/>
      <c r="G47" s="505"/>
      <c r="H47" s="156" t="s">
        <v>259</v>
      </c>
      <c r="I47" s="157" t="s">
        <v>260</v>
      </c>
    </row>
    <row r="48" spans="1:9" ht="13.5">
      <c r="A48" s="504"/>
      <c r="B48" s="504"/>
      <c r="C48" s="158" t="s">
        <v>261</v>
      </c>
      <c r="D48" s="159"/>
      <c r="E48" s="506" t="s">
        <v>262</v>
      </c>
      <c r="F48" s="506"/>
      <c r="G48" s="506"/>
      <c r="H48" s="160" t="s">
        <v>263</v>
      </c>
      <c r="I48" s="161" t="s">
        <v>264</v>
      </c>
    </row>
    <row r="49" spans="1:9" ht="13.5">
      <c r="A49" s="504"/>
      <c r="B49" s="504"/>
      <c r="C49" s="158" t="s">
        <v>265</v>
      </c>
      <c r="D49" s="159"/>
      <c r="E49" s="507" t="s">
        <v>266</v>
      </c>
      <c r="F49" s="507"/>
      <c r="G49" s="507"/>
      <c r="H49" s="160" t="s">
        <v>267</v>
      </c>
      <c r="I49" s="161" t="s">
        <v>268</v>
      </c>
    </row>
    <row r="50" spans="1:9" ht="13.5">
      <c r="A50" s="504"/>
      <c r="B50" s="504"/>
      <c r="C50" s="162" t="s">
        <v>269</v>
      </c>
      <c r="D50" s="163"/>
      <c r="E50" s="508" t="s">
        <v>270</v>
      </c>
      <c r="F50" s="508"/>
      <c r="G50" s="508"/>
      <c r="H50" s="164" t="s">
        <v>271</v>
      </c>
      <c r="I50" s="165" t="s">
        <v>272</v>
      </c>
    </row>
    <row r="51" spans="1:9" ht="13.5" customHeight="1">
      <c r="A51" s="509" t="s">
        <v>273</v>
      </c>
      <c r="B51" s="509"/>
      <c r="C51" s="510" t="s">
        <v>274</v>
      </c>
      <c r="D51" s="510"/>
      <c r="E51" s="510"/>
      <c r="F51" s="510"/>
      <c r="G51" s="510"/>
      <c r="H51" s="510"/>
      <c r="I51" s="510"/>
    </row>
    <row r="52" spans="1:9" ht="13.5">
      <c r="A52" s="509"/>
      <c r="B52" s="509"/>
      <c r="C52" s="511" t="s">
        <v>275</v>
      </c>
      <c r="D52" s="511"/>
      <c r="E52" s="511"/>
      <c r="F52" s="511"/>
      <c r="G52" s="511"/>
      <c r="H52" s="511"/>
      <c r="I52" s="511"/>
    </row>
    <row r="53" spans="2:9" ht="13.5" customHeight="1">
      <c r="B53" s="500" t="s">
        <v>276</v>
      </c>
      <c r="C53" s="500"/>
      <c r="D53" s="500"/>
      <c r="E53" s="501" t="s">
        <v>277</v>
      </c>
      <c r="F53" s="501"/>
      <c r="G53" s="501"/>
      <c r="H53" s="501"/>
      <c r="I53" s="166"/>
    </row>
    <row r="54" spans="2:9" ht="13.5" customHeight="1">
      <c r="B54" s="502" t="s">
        <v>278</v>
      </c>
      <c r="C54" s="502"/>
      <c r="D54" s="502"/>
      <c r="E54" s="502"/>
      <c r="F54" s="502"/>
      <c r="G54" s="502"/>
      <c r="H54" s="502"/>
      <c r="I54" s="502"/>
    </row>
    <row r="55" spans="1:6" ht="13.5">
      <c r="A55" s="55" t="s">
        <v>279</v>
      </c>
      <c r="D55" s="503" t="s">
        <v>280</v>
      </c>
      <c r="E55" s="503"/>
      <c r="F55" s="503"/>
    </row>
    <row r="61" ht="13.5">
      <c r="G61" s="56"/>
    </row>
  </sheetData>
  <sheetProtection selectLockedCells="1" selectUnlockedCells="1"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10.875" style="52" bestFit="1" customWidth="1"/>
    <col min="3" max="3" width="11.625" style="52" customWidth="1"/>
    <col min="4" max="5" width="4.125" style="52" customWidth="1"/>
    <col min="6" max="6" width="8.37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877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878</v>
      </c>
      <c r="B2" s="634"/>
      <c r="C2" s="634"/>
      <c r="D2" s="634"/>
      <c r="E2" s="635" t="s">
        <v>168</v>
      </c>
      <c r="F2" s="635"/>
      <c r="G2" s="85">
        <v>41385</v>
      </c>
      <c r="H2" s="86" t="s">
        <v>879</v>
      </c>
      <c r="I2" s="169" t="s">
        <v>437</v>
      </c>
    </row>
    <row r="3" spans="1:9" ht="13.5">
      <c r="A3" s="627" t="s">
        <v>880</v>
      </c>
      <c r="B3" s="628"/>
      <c r="C3" s="629" t="s">
        <v>881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882</v>
      </c>
      <c r="D4" s="558"/>
      <c r="E4" s="558"/>
      <c r="F4" s="558"/>
      <c r="G4" s="633"/>
      <c r="H4" s="41" t="s">
        <v>12</v>
      </c>
      <c r="I4" s="42">
        <v>4</v>
      </c>
    </row>
    <row r="5" spans="1:9" ht="13.5">
      <c r="A5" s="617" t="s">
        <v>13</v>
      </c>
      <c r="B5" s="618"/>
      <c r="C5" s="619" t="s">
        <v>883</v>
      </c>
      <c r="D5" s="620"/>
      <c r="E5" s="620"/>
      <c r="F5" s="620"/>
      <c r="G5" s="988"/>
      <c r="H5" s="44" t="s">
        <v>14</v>
      </c>
      <c r="I5" s="88" t="s">
        <v>884</v>
      </c>
    </row>
    <row r="6" spans="1:9" ht="13.5">
      <c r="A6" s="621" t="s">
        <v>885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886</v>
      </c>
      <c r="C8" s="122" t="s">
        <v>444</v>
      </c>
      <c r="D8" s="65">
        <v>46</v>
      </c>
      <c r="E8" s="346" t="s">
        <v>445</v>
      </c>
      <c r="F8" s="87">
        <v>10</v>
      </c>
      <c r="G8" s="122" t="s">
        <v>446</v>
      </c>
      <c r="H8" s="122" t="s">
        <v>447</v>
      </c>
      <c r="I8" s="16" t="s">
        <v>448</v>
      </c>
    </row>
    <row r="9" spans="1:9" ht="13.5">
      <c r="A9" s="47"/>
      <c r="B9" s="48" t="s">
        <v>887</v>
      </c>
      <c r="C9" s="89" t="s">
        <v>57</v>
      </c>
      <c r="D9" s="65">
        <v>57</v>
      </c>
      <c r="E9" s="174" t="s">
        <v>888</v>
      </c>
      <c r="F9" s="87">
        <v>10</v>
      </c>
      <c r="G9" s="14" t="s">
        <v>889</v>
      </c>
      <c r="H9" s="122" t="s">
        <v>890</v>
      </c>
      <c r="I9" s="16" t="s">
        <v>891</v>
      </c>
    </row>
    <row r="10" spans="1:9" ht="13.5">
      <c r="A10" s="47">
        <v>2</v>
      </c>
      <c r="B10" s="48" t="s">
        <v>892</v>
      </c>
      <c r="C10" s="89" t="s">
        <v>893</v>
      </c>
      <c r="D10" s="15">
        <v>47</v>
      </c>
      <c r="E10" s="15" t="s">
        <v>894</v>
      </c>
      <c r="F10" s="90" t="s">
        <v>895</v>
      </c>
      <c r="G10" s="122" t="s">
        <v>896</v>
      </c>
      <c r="H10" s="122" t="s">
        <v>897</v>
      </c>
      <c r="I10" s="16" t="s">
        <v>898</v>
      </c>
    </row>
    <row r="11" spans="1:9" ht="13.5">
      <c r="A11" s="47"/>
      <c r="B11" s="48" t="s">
        <v>892</v>
      </c>
      <c r="C11" s="89" t="s">
        <v>899</v>
      </c>
      <c r="D11" s="15">
        <v>56</v>
      </c>
      <c r="E11" s="15" t="s">
        <v>900</v>
      </c>
      <c r="F11" s="90" t="s">
        <v>895</v>
      </c>
      <c r="G11" s="122" t="s">
        <v>901</v>
      </c>
      <c r="H11" s="122"/>
      <c r="I11" s="16" t="s">
        <v>902</v>
      </c>
    </row>
    <row r="12" spans="1:10" ht="13.5">
      <c r="A12" s="47">
        <v>3</v>
      </c>
      <c r="B12" s="48"/>
      <c r="C12" s="89"/>
      <c r="D12" s="15"/>
      <c r="E12" s="15"/>
      <c r="F12" s="122"/>
      <c r="G12" s="347" t="s">
        <v>903</v>
      </c>
      <c r="H12" s="122"/>
      <c r="I12" s="16" t="s">
        <v>904</v>
      </c>
      <c r="J12" s="53"/>
    </row>
    <row r="13" spans="1:9" ht="13.5">
      <c r="A13" s="47">
        <v>4</v>
      </c>
      <c r="B13" s="48"/>
      <c r="C13" s="89" t="s">
        <v>905</v>
      </c>
      <c r="D13" s="15">
        <v>50</v>
      </c>
      <c r="E13" s="15"/>
      <c r="F13" s="90" t="s">
        <v>906</v>
      </c>
      <c r="G13" s="122" t="s">
        <v>907</v>
      </c>
      <c r="H13" s="122" t="s">
        <v>908</v>
      </c>
      <c r="I13" s="16" t="s">
        <v>909</v>
      </c>
    </row>
    <row r="14" spans="1:9" ht="13.5">
      <c r="A14" s="47">
        <v>5</v>
      </c>
      <c r="B14" s="48"/>
      <c r="C14" s="89"/>
      <c r="D14" s="15"/>
      <c r="E14" s="15"/>
      <c r="F14" s="90"/>
      <c r="G14" s="122" t="s">
        <v>910</v>
      </c>
      <c r="H14" s="122"/>
      <c r="I14" s="16"/>
    </row>
    <row r="15" spans="1:9" ht="13.5">
      <c r="A15" s="47">
        <v>6</v>
      </c>
      <c r="B15" s="48"/>
      <c r="C15" s="89"/>
      <c r="D15" s="15"/>
      <c r="E15" s="15"/>
      <c r="F15" s="90"/>
      <c r="H15" s="122"/>
      <c r="I15" s="16"/>
    </row>
    <row r="16" spans="1:9" ht="13.5">
      <c r="A16" s="47">
        <v>7</v>
      </c>
      <c r="B16" s="48"/>
      <c r="C16" s="89"/>
      <c r="D16" s="15"/>
      <c r="E16" s="15"/>
      <c r="F16" s="90"/>
      <c r="H16" s="122"/>
      <c r="I16" s="16"/>
    </row>
    <row r="17" spans="1:9" ht="13.5">
      <c r="A17" s="47">
        <v>8</v>
      </c>
      <c r="B17" s="48"/>
      <c r="C17" s="89"/>
      <c r="D17" s="15"/>
      <c r="E17" s="15"/>
      <c r="F17" s="90"/>
      <c r="G17" s="122"/>
      <c r="H17" s="122"/>
      <c r="I17" s="16"/>
    </row>
    <row r="18" spans="1:9" ht="13.5">
      <c r="A18" s="61">
        <v>9</v>
      </c>
      <c r="B18" s="48"/>
      <c r="C18" s="89"/>
      <c r="D18" s="15"/>
      <c r="E18" s="15"/>
      <c r="F18" s="90"/>
      <c r="G18" s="122"/>
      <c r="H18" s="122"/>
      <c r="I18" s="16"/>
    </row>
    <row r="19" spans="1:9" ht="13.5">
      <c r="A19" s="568" t="s">
        <v>21</v>
      </c>
      <c r="B19" s="608"/>
      <c r="C19" s="609">
        <v>41390</v>
      </c>
      <c r="D19" s="610"/>
      <c r="E19" s="610"/>
      <c r="F19" s="610"/>
      <c r="G19" s="611" t="s">
        <v>911</v>
      </c>
      <c r="H19" s="611"/>
      <c r="I19" s="612"/>
    </row>
    <row r="20" spans="1:9" ht="13.5">
      <c r="A20" s="613" t="s">
        <v>22</v>
      </c>
      <c r="B20" s="614"/>
      <c r="C20" s="615"/>
      <c r="D20" s="615"/>
      <c r="E20" s="615"/>
      <c r="F20" s="615"/>
      <c r="G20" s="615"/>
      <c r="H20" s="615"/>
      <c r="I20" s="616"/>
    </row>
    <row r="21" spans="1:10" ht="13.5">
      <c r="A21" s="596">
        <v>41390</v>
      </c>
      <c r="B21" s="597"/>
      <c r="C21" s="598" t="s">
        <v>912</v>
      </c>
      <c r="D21" s="598"/>
      <c r="E21" s="598"/>
      <c r="F21" s="598"/>
      <c r="G21" s="598"/>
      <c r="H21" s="598"/>
      <c r="I21" s="599"/>
      <c r="J21" s="17"/>
    </row>
    <row r="22" spans="1:10" ht="13.5">
      <c r="A22" s="596">
        <v>41391</v>
      </c>
      <c r="B22" s="597"/>
      <c r="C22" s="781" t="s">
        <v>913</v>
      </c>
      <c r="D22" s="598"/>
      <c r="E22" s="598"/>
      <c r="F22" s="598"/>
      <c r="G22" s="598"/>
      <c r="H22" s="598"/>
      <c r="I22" s="599"/>
      <c r="J22" s="17"/>
    </row>
    <row r="23" spans="1:10" ht="13.5">
      <c r="A23" s="596">
        <v>41392</v>
      </c>
      <c r="B23" s="597"/>
      <c r="C23" s="598" t="s">
        <v>914</v>
      </c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915</v>
      </c>
      <c r="B24" s="597"/>
      <c r="C24" s="598" t="s">
        <v>916</v>
      </c>
      <c r="D24" s="598"/>
      <c r="E24" s="598"/>
      <c r="F24" s="598"/>
      <c r="G24" s="598"/>
      <c r="H24" s="598"/>
      <c r="I24" s="599"/>
      <c r="J24" s="17"/>
    </row>
    <row r="25" spans="1:10" ht="13.5">
      <c r="A25" s="596">
        <v>41393</v>
      </c>
      <c r="B25" s="597"/>
      <c r="C25" s="598" t="s">
        <v>917</v>
      </c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915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41393</v>
      </c>
      <c r="H27" s="591">
        <v>0.75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918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26.25" customHeight="1">
      <c r="A41" s="989" t="s">
        <v>35</v>
      </c>
      <c r="B41" s="990"/>
      <c r="C41" s="991" t="s">
        <v>919</v>
      </c>
      <c r="D41" s="992"/>
      <c r="E41" s="992"/>
      <c r="F41" s="992"/>
      <c r="G41" s="992"/>
      <c r="H41" s="992"/>
      <c r="I41" s="993"/>
    </row>
    <row r="42" spans="1:9" ht="13.5">
      <c r="A42" s="568" t="s">
        <v>36</v>
      </c>
      <c r="B42" s="569"/>
      <c r="C42" s="570" t="s">
        <v>920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921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922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922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923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924</v>
      </c>
      <c r="D47" s="19"/>
      <c r="E47" s="493" t="s">
        <v>925</v>
      </c>
      <c r="F47" s="494"/>
      <c r="G47" s="495"/>
      <c r="H47" s="20" t="s">
        <v>926</v>
      </c>
      <c r="I47" s="21" t="s">
        <v>927</v>
      </c>
    </row>
    <row r="48" spans="1:9" ht="13.5">
      <c r="A48" s="489"/>
      <c r="B48" s="490"/>
      <c r="C48" s="22" t="s">
        <v>928</v>
      </c>
      <c r="D48" s="23"/>
      <c r="E48" s="496" t="s">
        <v>929</v>
      </c>
      <c r="F48" s="497"/>
      <c r="G48" s="498"/>
      <c r="H48" s="24" t="s">
        <v>930</v>
      </c>
      <c r="I48" s="25" t="s">
        <v>931</v>
      </c>
    </row>
    <row r="49" spans="1:9" ht="13.5">
      <c r="A49" s="489"/>
      <c r="B49" s="490"/>
      <c r="C49" s="22" t="s">
        <v>29</v>
      </c>
      <c r="D49" s="23"/>
      <c r="E49" s="497" t="s">
        <v>932</v>
      </c>
      <c r="F49" s="497"/>
      <c r="G49" s="498"/>
      <c r="H49" s="24" t="s">
        <v>933</v>
      </c>
      <c r="I49" s="25" t="s">
        <v>934</v>
      </c>
    </row>
    <row r="50" spans="1:9" ht="13.5">
      <c r="A50" s="491"/>
      <c r="B50" s="492"/>
      <c r="C50" s="26" t="s">
        <v>935</v>
      </c>
      <c r="D50" s="27"/>
      <c r="E50" s="552" t="s">
        <v>936</v>
      </c>
      <c r="F50" s="553"/>
      <c r="G50" s="554"/>
      <c r="H50" s="28" t="s">
        <v>937</v>
      </c>
      <c r="I50" s="29" t="s">
        <v>938</v>
      </c>
    </row>
    <row r="51" spans="1:9" ht="13.5" customHeight="1">
      <c r="A51" s="462" t="s">
        <v>30</v>
      </c>
      <c r="B51" s="463"/>
      <c r="C51" s="466" t="s">
        <v>939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940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941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74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H6:I6"/>
    <mergeCell ref="A19:B19"/>
    <mergeCell ref="C19:F19"/>
    <mergeCell ref="G19:I19"/>
    <mergeCell ref="A20:B20"/>
    <mergeCell ref="C20:I20"/>
    <mergeCell ref="A5:B5"/>
    <mergeCell ref="C5:G5"/>
    <mergeCell ref="A6:A7"/>
    <mergeCell ref="B6:B7"/>
    <mergeCell ref="C6:C7"/>
    <mergeCell ref="D6:D7"/>
    <mergeCell ref="E6:E7"/>
    <mergeCell ref="F6:F7"/>
    <mergeCell ref="G6:G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58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59</v>
      </c>
      <c r="B2" s="634"/>
      <c r="C2" s="634"/>
      <c r="D2" s="634"/>
      <c r="E2" s="635" t="s">
        <v>47</v>
      </c>
      <c r="F2" s="635"/>
      <c r="G2" s="85">
        <v>41383</v>
      </c>
      <c r="H2" s="86" t="s">
        <v>60</v>
      </c>
      <c r="I2" s="169" t="s">
        <v>1090</v>
      </c>
    </row>
    <row r="3" spans="1:9" ht="13.5">
      <c r="A3" s="627" t="s">
        <v>61</v>
      </c>
      <c r="B3" s="628"/>
      <c r="C3" s="629" t="s">
        <v>1091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1092</v>
      </c>
      <c r="D4" s="558"/>
      <c r="E4" s="558"/>
      <c r="F4" s="558"/>
      <c r="G4" s="633"/>
      <c r="H4" s="41" t="s">
        <v>12</v>
      </c>
      <c r="I4" s="42"/>
    </row>
    <row r="5" spans="1:9" ht="13.5">
      <c r="A5" s="617" t="s">
        <v>13</v>
      </c>
      <c r="B5" s="618"/>
      <c r="C5" s="619" t="s">
        <v>1093</v>
      </c>
      <c r="D5" s="620"/>
      <c r="E5" s="620"/>
      <c r="F5" s="620"/>
      <c r="G5" s="43"/>
      <c r="H5" s="44" t="s">
        <v>14</v>
      </c>
      <c r="I5" s="88"/>
    </row>
    <row r="6" spans="1:9" ht="13.5">
      <c r="A6" s="621" t="s">
        <v>64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384</v>
      </c>
      <c r="C8" s="14" t="s">
        <v>1094</v>
      </c>
      <c r="D8" s="14"/>
      <c r="E8" s="15"/>
      <c r="F8" s="90"/>
      <c r="G8" s="14" t="s">
        <v>1095</v>
      </c>
      <c r="H8" s="14" t="s">
        <v>1096</v>
      </c>
      <c r="I8" s="16" t="s">
        <v>1097</v>
      </c>
    </row>
    <row r="9" spans="1:9" ht="13.5">
      <c r="A9" s="47">
        <v>2</v>
      </c>
      <c r="B9" s="48" t="s">
        <v>396</v>
      </c>
      <c r="C9" s="14" t="s">
        <v>1098</v>
      </c>
      <c r="D9" s="14"/>
      <c r="E9" s="15"/>
      <c r="F9" s="90"/>
      <c r="G9" s="14"/>
      <c r="H9" s="14"/>
      <c r="I9" s="16"/>
    </row>
    <row r="10" spans="1:10" ht="13.5">
      <c r="A10" s="47">
        <v>3</v>
      </c>
      <c r="B10" s="48" t="s">
        <v>396</v>
      </c>
      <c r="C10" s="64" t="s">
        <v>1099</v>
      </c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 t="s">
        <v>1090</v>
      </c>
      <c r="D11" s="68">
        <v>59</v>
      </c>
      <c r="E11" s="69" t="s">
        <v>110</v>
      </c>
      <c r="F11" s="70">
        <v>5</v>
      </c>
      <c r="G11" s="71" t="s">
        <v>1100</v>
      </c>
      <c r="H11" s="71" t="s">
        <v>1101</v>
      </c>
      <c r="I11" s="72" t="s">
        <v>1102</v>
      </c>
    </row>
    <row r="12" spans="1:9" ht="13.5">
      <c r="A12" s="47">
        <v>5</v>
      </c>
      <c r="B12" s="48"/>
      <c r="C12" s="73" t="s">
        <v>1103</v>
      </c>
      <c r="D12" s="48"/>
      <c r="E12" s="48"/>
      <c r="F12" s="74"/>
      <c r="G12" s="73" t="s">
        <v>1104</v>
      </c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/>
      <c r="D16" s="610"/>
      <c r="E16" s="610"/>
      <c r="F16" s="610"/>
      <c r="G16" s="611" t="s">
        <v>763</v>
      </c>
      <c r="H16" s="611"/>
      <c r="I16" s="612"/>
    </row>
    <row r="17" spans="1:9" ht="18" customHeight="1">
      <c r="A17" s="613" t="s">
        <v>22</v>
      </c>
      <c r="B17" s="614"/>
      <c r="C17" s="995" t="s">
        <v>1105</v>
      </c>
      <c r="D17" s="996"/>
      <c r="E17" s="996"/>
      <c r="F17" s="996"/>
      <c r="G17" s="996"/>
      <c r="H17" s="996"/>
      <c r="I17" s="997"/>
    </row>
    <row r="18" spans="1:10" ht="18" customHeight="1">
      <c r="A18" s="596" t="s">
        <v>83</v>
      </c>
      <c r="B18" s="597"/>
      <c r="C18" s="998"/>
      <c r="D18" s="999"/>
      <c r="E18" s="999"/>
      <c r="F18" s="999"/>
      <c r="G18" s="999"/>
      <c r="H18" s="999"/>
      <c r="I18" s="1000"/>
      <c r="J18" s="17"/>
    </row>
    <row r="19" spans="1:10" ht="18" customHeight="1">
      <c r="A19" s="782" t="s">
        <v>83</v>
      </c>
      <c r="B19" s="597"/>
      <c r="C19" s="998"/>
      <c r="D19" s="999"/>
      <c r="E19" s="999"/>
      <c r="F19" s="999"/>
      <c r="G19" s="999"/>
      <c r="H19" s="999"/>
      <c r="I19" s="1000"/>
      <c r="J19" s="17"/>
    </row>
    <row r="20" spans="1:10" ht="18" customHeight="1">
      <c r="A20" s="596" t="s">
        <v>83</v>
      </c>
      <c r="B20" s="597"/>
      <c r="C20" s="998"/>
      <c r="D20" s="999"/>
      <c r="E20" s="999"/>
      <c r="F20" s="999"/>
      <c r="G20" s="999"/>
      <c r="H20" s="999"/>
      <c r="I20" s="1000"/>
      <c r="J20" s="17"/>
    </row>
    <row r="21" spans="1:10" ht="18" customHeight="1">
      <c r="A21" s="596" t="s">
        <v>83</v>
      </c>
      <c r="B21" s="597"/>
      <c r="C21" s="998"/>
      <c r="D21" s="999"/>
      <c r="E21" s="999"/>
      <c r="F21" s="999"/>
      <c r="G21" s="999"/>
      <c r="H21" s="999"/>
      <c r="I21" s="1000"/>
      <c r="J21" s="17"/>
    </row>
    <row r="22" spans="1:10" ht="18" customHeight="1">
      <c r="A22" s="596" t="s">
        <v>83</v>
      </c>
      <c r="B22" s="597"/>
      <c r="C22" s="998"/>
      <c r="D22" s="999"/>
      <c r="E22" s="999"/>
      <c r="F22" s="999"/>
      <c r="G22" s="999"/>
      <c r="H22" s="999"/>
      <c r="I22" s="1000"/>
      <c r="J22" s="17"/>
    </row>
    <row r="23" spans="1:10" ht="18" customHeight="1">
      <c r="A23" s="596" t="s">
        <v>83</v>
      </c>
      <c r="B23" s="597"/>
      <c r="C23" s="998"/>
      <c r="D23" s="999"/>
      <c r="E23" s="999"/>
      <c r="F23" s="999"/>
      <c r="G23" s="999"/>
      <c r="H23" s="999"/>
      <c r="I23" s="1000"/>
      <c r="J23" s="17"/>
    </row>
    <row r="24" spans="1:10" ht="18" customHeight="1">
      <c r="A24" s="596" t="s">
        <v>83</v>
      </c>
      <c r="B24" s="597"/>
      <c r="C24" s="998"/>
      <c r="D24" s="999"/>
      <c r="E24" s="999"/>
      <c r="F24" s="999"/>
      <c r="G24" s="999"/>
      <c r="H24" s="999"/>
      <c r="I24" s="1000"/>
      <c r="J24" s="17"/>
    </row>
    <row r="25" spans="1:10" ht="18" customHeight="1">
      <c r="A25" s="596" t="s">
        <v>83</v>
      </c>
      <c r="B25" s="597"/>
      <c r="C25" s="998"/>
      <c r="D25" s="999"/>
      <c r="E25" s="999"/>
      <c r="F25" s="999"/>
      <c r="G25" s="999"/>
      <c r="H25" s="999"/>
      <c r="I25" s="1000"/>
      <c r="J25" s="17"/>
    </row>
    <row r="26" spans="1:10" ht="18" customHeight="1">
      <c r="A26" s="600" t="s">
        <v>83</v>
      </c>
      <c r="B26" s="601"/>
      <c r="C26" s="1001"/>
      <c r="D26" s="1002"/>
      <c r="E26" s="1002"/>
      <c r="F26" s="1002"/>
      <c r="G26" s="1002"/>
      <c r="H26" s="1002"/>
      <c r="I26" s="10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41393</v>
      </c>
      <c r="H27" s="591">
        <v>0.875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994" t="s">
        <v>1106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189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88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1107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89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89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90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91</v>
      </c>
      <c r="D47" s="19"/>
      <c r="E47" s="493" t="s">
        <v>92</v>
      </c>
      <c r="F47" s="494"/>
      <c r="G47" s="495"/>
      <c r="H47" s="20" t="s">
        <v>93</v>
      </c>
      <c r="I47" s="21" t="s">
        <v>94</v>
      </c>
    </row>
    <row r="48" spans="1:9" ht="13.5">
      <c r="A48" s="489"/>
      <c r="B48" s="490"/>
      <c r="C48" s="22" t="s">
        <v>95</v>
      </c>
      <c r="D48" s="23"/>
      <c r="E48" s="496" t="s">
        <v>96</v>
      </c>
      <c r="F48" s="497"/>
      <c r="G48" s="498"/>
      <c r="H48" s="24" t="s">
        <v>97</v>
      </c>
      <c r="I48" s="25" t="s">
        <v>98</v>
      </c>
    </row>
    <row r="49" spans="1:9" ht="13.5">
      <c r="A49" s="489"/>
      <c r="B49" s="490"/>
      <c r="C49" s="22" t="s">
        <v>29</v>
      </c>
      <c r="D49" s="23"/>
      <c r="E49" s="497" t="s">
        <v>99</v>
      </c>
      <c r="F49" s="497"/>
      <c r="G49" s="498"/>
      <c r="H49" s="24" t="s">
        <v>100</v>
      </c>
      <c r="I49" s="25" t="s">
        <v>101</v>
      </c>
    </row>
    <row r="50" spans="1:9" ht="13.5">
      <c r="A50" s="491"/>
      <c r="B50" s="492"/>
      <c r="C50" s="26" t="s">
        <v>102</v>
      </c>
      <c r="D50" s="27"/>
      <c r="E50" s="499" t="s">
        <v>103</v>
      </c>
      <c r="F50" s="499"/>
      <c r="G50" s="499"/>
      <c r="H50" s="28" t="s">
        <v>104</v>
      </c>
      <c r="I50" s="29" t="s">
        <v>105</v>
      </c>
    </row>
    <row r="51" spans="1:9" ht="13.5" customHeight="1">
      <c r="A51" s="462" t="s">
        <v>30</v>
      </c>
      <c r="B51" s="463"/>
      <c r="C51" s="466" t="s">
        <v>106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107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108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71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2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877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878</v>
      </c>
      <c r="B2" s="634"/>
      <c r="C2" s="634"/>
      <c r="D2" s="634"/>
      <c r="E2" s="635" t="s">
        <v>47</v>
      </c>
      <c r="F2" s="635"/>
      <c r="G2" s="85">
        <v>41385</v>
      </c>
      <c r="H2" s="86" t="s">
        <v>879</v>
      </c>
      <c r="I2" s="169" t="s">
        <v>943</v>
      </c>
    </row>
    <row r="3" spans="1:9" ht="13.5">
      <c r="A3" s="627" t="s">
        <v>880</v>
      </c>
      <c r="B3" s="628"/>
      <c r="C3" s="629" t="s">
        <v>944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945</v>
      </c>
      <c r="D4" s="558"/>
      <c r="E4" s="558"/>
      <c r="F4" s="558"/>
      <c r="G4" s="633"/>
      <c r="H4" s="41" t="s">
        <v>12</v>
      </c>
      <c r="I4" s="42">
        <v>1</v>
      </c>
    </row>
    <row r="5" spans="1:9" ht="13.5">
      <c r="A5" s="617" t="s">
        <v>13</v>
      </c>
      <c r="B5" s="618"/>
      <c r="C5" s="619" t="s">
        <v>946</v>
      </c>
      <c r="D5" s="620"/>
      <c r="E5" s="620"/>
      <c r="F5" s="620"/>
      <c r="G5" s="43"/>
      <c r="H5" s="44" t="s">
        <v>14</v>
      </c>
      <c r="I5" s="88" t="s">
        <v>947</v>
      </c>
    </row>
    <row r="6" spans="1:9" ht="13.5">
      <c r="A6" s="621" t="s">
        <v>948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949</v>
      </c>
      <c r="C8" s="348" t="s">
        <v>950</v>
      </c>
      <c r="D8" s="349">
        <v>57</v>
      </c>
      <c r="E8" s="350" t="s">
        <v>42</v>
      </c>
      <c r="F8" s="350">
        <v>10</v>
      </c>
      <c r="G8" s="349" t="s">
        <v>951</v>
      </c>
      <c r="H8" s="349" t="s">
        <v>952</v>
      </c>
      <c r="I8" s="351" t="s">
        <v>953</v>
      </c>
    </row>
    <row r="9" spans="1:9" ht="13.5">
      <c r="A9" s="47">
        <v>2</v>
      </c>
      <c r="B9" s="48" t="s">
        <v>954</v>
      </c>
      <c r="C9" s="14" t="s">
        <v>955</v>
      </c>
      <c r="D9" s="14"/>
      <c r="E9" s="15"/>
      <c r="F9" s="90"/>
      <c r="G9" s="14" t="s">
        <v>956</v>
      </c>
      <c r="H9" s="14" t="s">
        <v>957</v>
      </c>
      <c r="I9" s="16" t="s">
        <v>958</v>
      </c>
    </row>
    <row r="10" spans="1:10" ht="13.5">
      <c r="A10" s="47">
        <v>3</v>
      </c>
      <c r="B10" s="48"/>
      <c r="C10" s="348" t="s">
        <v>959</v>
      </c>
      <c r="D10" s="349">
        <v>63</v>
      </c>
      <c r="E10" s="350" t="s">
        <v>46</v>
      </c>
      <c r="F10" s="350">
        <v>10</v>
      </c>
      <c r="G10" s="349" t="s">
        <v>960</v>
      </c>
      <c r="H10" s="349" t="s">
        <v>961</v>
      </c>
      <c r="I10" s="351" t="s">
        <v>962</v>
      </c>
      <c r="J10" s="53"/>
    </row>
    <row r="11" spans="1:9" ht="13.5">
      <c r="A11" s="47">
        <v>4</v>
      </c>
      <c r="B11" s="48"/>
      <c r="C11" s="348" t="s">
        <v>963</v>
      </c>
      <c r="D11" s="349">
        <v>63</v>
      </c>
      <c r="E11" s="350" t="s">
        <v>46</v>
      </c>
      <c r="F11" s="350">
        <v>10</v>
      </c>
      <c r="G11" s="349" t="s">
        <v>964</v>
      </c>
      <c r="H11" s="349" t="s">
        <v>965</v>
      </c>
      <c r="I11" s="351" t="s">
        <v>966</v>
      </c>
    </row>
    <row r="12" spans="1:9" ht="13.5">
      <c r="A12" s="47">
        <v>5</v>
      </c>
      <c r="B12" s="48"/>
      <c r="C12" s="348"/>
      <c r="D12" s="349"/>
      <c r="E12" s="350"/>
      <c r="F12" s="350"/>
      <c r="G12" s="349"/>
      <c r="H12" s="349"/>
      <c r="I12" s="351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 t="s">
        <v>967</v>
      </c>
      <c r="D16" s="610"/>
      <c r="E16" s="610"/>
      <c r="F16" s="610"/>
      <c r="G16" s="611" t="s">
        <v>968</v>
      </c>
      <c r="H16" s="611"/>
      <c r="I16" s="612"/>
    </row>
    <row r="17" spans="1:9" ht="13.5">
      <c r="A17" s="613" t="s">
        <v>22</v>
      </c>
      <c r="B17" s="614"/>
      <c r="C17" s="615" t="s">
        <v>969</v>
      </c>
      <c r="D17" s="615"/>
      <c r="E17" s="615"/>
      <c r="F17" s="615"/>
      <c r="G17" s="615"/>
      <c r="H17" s="615"/>
      <c r="I17" s="616"/>
    </row>
    <row r="18" spans="1:10" ht="13.5">
      <c r="A18" s="782">
        <v>41391</v>
      </c>
      <c r="B18" s="597"/>
      <c r="C18" s="598" t="s">
        <v>970</v>
      </c>
      <c r="D18" s="598"/>
      <c r="E18" s="598"/>
      <c r="F18" s="598"/>
      <c r="G18" s="598"/>
      <c r="H18" s="598"/>
      <c r="I18" s="599"/>
      <c r="J18" s="17"/>
    </row>
    <row r="19" spans="1:10" ht="13.5">
      <c r="A19" s="596">
        <v>41392</v>
      </c>
      <c r="B19" s="597"/>
      <c r="C19" s="598" t="s">
        <v>971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915</v>
      </c>
      <c r="B20" s="597"/>
      <c r="C20" s="598" t="s">
        <v>972</v>
      </c>
      <c r="D20" s="598"/>
      <c r="E20" s="598"/>
      <c r="F20" s="598"/>
      <c r="G20" s="598"/>
      <c r="H20" s="598"/>
      <c r="I20" s="599"/>
      <c r="J20" s="17"/>
    </row>
    <row r="21" spans="1:10" ht="13.5">
      <c r="A21" s="782">
        <v>41393</v>
      </c>
      <c r="B21" s="597"/>
      <c r="C21" s="598" t="s">
        <v>973</v>
      </c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915</v>
      </c>
      <c r="B22" s="597"/>
      <c r="C22" s="73"/>
      <c r="D22" s="48"/>
      <c r="E22" s="48"/>
      <c r="F22" s="74"/>
      <c r="G22" s="73"/>
      <c r="H22" s="73"/>
      <c r="I22" s="75"/>
      <c r="J22" s="17"/>
    </row>
    <row r="23" spans="1:10" ht="13.5">
      <c r="A23" s="596" t="s">
        <v>915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915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915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915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41393</v>
      </c>
      <c r="H27" s="591">
        <v>0.8333333333333334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974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975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976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920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977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/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/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923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924</v>
      </c>
      <c r="D47" s="19"/>
      <c r="E47" s="493" t="s">
        <v>925</v>
      </c>
      <c r="F47" s="494"/>
      <c r="G47" s="495"/>
      <c r="H47" s="20" t="s">
        <v>926</v>
      </c>
      <c r="I47" s="21" t="s">
        <v>927</v>
      </c>
    </row>
    <row r="48" spans="1:9" ht="13.5">
      <c r="A48" s="489"/>
      <c r="B48" s="490"/>
      <c r="C48" s="22" t="s">
        <v>928</v>
      </c>
      <c r="D48" s="23"/>
      <c r="E48" s="496" t="s">
        <v>929</v>
      </c>
      <c r="F48" s="497"/>
      <c r="G48" s="498"/>
      <c r="H48" s="24" t="s">
        <v>930</v>
      </c>
      <c r="I48" s="25" t="s">
        <v>931</v>
      </c>
    </row>
    <row r="49" spans="1:9" ht="13.5">
      <c r="A49" s="489"/>
      <c r="B49" s="490"/>
      <c r="C49" s="22" t="s">
        <v>29</v>
      </c>
      <c r="D49" s="23"/>
      <c r="E49" s="497" t="s">
        <v>932</v>
      </c>
      <c r="F49" s="497"/>
      <c r="G49" s="498"/>
      <c r="H49" s="24" t="s">
        <v>933</v>
      </c>
      <c r="I49" s="25" t="s">
        <v>934</v>
      </c>
    </row>
    <row r="50" spans="1:9" ht="13.5">
      <c r="A50" s="491"/>
      <c r="B50" s="492"/>
      <c r="C50" s="26" t="s">
        <v>935</v>
      </c>
      <c r="D50" s="27"/>
      <c r="E50" s="499" t="s">
        <v>978</v>
      </c>
      <c r="F50" s="499"/>
      <c r="G50" s="499"/>
      <c r="H50" s="28" t="s">
        <v>937</v>
      </c>
      <c r="I50" s="29" t="s">
        <v>938</v>
      </c>
    </row>
    <row r="51" spans="1:9" ht="13.5" customHeight="1">
      <c r="A51" s="462" t="s">
        <v>30</v>
      </c>
      <c r="B51" s="463"/>
      <c r="C51" s="466" t="s">
        <v>939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940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941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79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5:B25"/>
    <mergeCell ref="C25:I25"/>
    <mergeCell ref="A26:B26"/>
    <mergeCell ref="C26:I26"/>
    <mergeCell ref="A27:B28"/>
    <mergeCell ref="C27:F27"/>
    <mergeCell ref="H27:I27"/>
    <mergeCell ref="C28:I28"/>
    <mergeCell ref="A21:B21"/>
    <mergeCell ref="C21:I21"/>
    <mergeCell ref="A22:B22"/>
    <mergeCell ref="A23:B23"/>
    <mergeCell ref="C23:I23"/>
    <mergeCell ref="A24:B24"/>
    <mergeCell ref="C24:I24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1128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1129</v>
      </c>
      <c r="B2" s="634"/>
      <c r="C2" s="634"/>
      <c r="D2" s="634"/>
      <c r="E2" s="635" t="s">
        <v>168</v>
      </c>
      <c r="F2" s="635"/>
      <c r="G2" s="85">
        <v>41388</v>
      </c>
      <c r="H2" s="86" t="s">
        <v>1130</v>
      </c>
      <c r="I2" s="86" t="s">
        <v>48</v>
      </c>
    </row>
    <row r="3" spans="1:9" ht="13.5">
      <c r="A3" s="627" t="s">
        <v>1131</v>
      </c>
      <c r="B3" s="628"/>
      <c r="C3" s="629" t="s">
        <v>755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1132</v>
      </c>
      <c r="D4" s="558"/>
      <c r="E4" s="558"/>
      <c r="F4" s="558"/>
      <c r="G4" s="633"/>
      <c r="H4" s="41" t="s">
        <v>12</v>
      </c>
      <c r="I4" s="42" t="s">
        <v>1133</v>
      </c>
    </row>
    <row r="5" spans="1:9" ht="13.5">
      <c r="A5" s="617" t="s">
        <v>13</v>
      </c>
      <c r="B5" s="618"/>
      <c r="C5" s="619">
        <v>41393</v>
      </c>
      <c r="D5" s="620"/>
      <c r="E5" s="620"/>
      <c r="F5" s="620"/>
      <c r="G5" s="43"/>
      <c r="H5" s="44" t="s">
        <v>14</v>
      </c>
      <c r="I5" s="88" t="s">
        <v>1134</v>
      </c>
    </row>
    <row r="6" spans="1:9" ht="13.5">
      <c r="A6" s="621" t="s">
        <v>1135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1136</v>
      </c>
      <c r="C8" s="89" t="s">
        <v>1137</v>
      </c>
      <c r="D8" s="14">
        <v>42</v>
      </c>
      <c r="E8" s="15" t="s">
        <v>1138</v>
      </c>
      <c r="F8" s="90">
        <v>5</v>
      </c>
      <c r="G8" s="14" t="s">
        <v>1139</v>
      </c>
      <c r="H8" s="122" t="s">
        <v>1140</v>
      </c>
      <c r="I8" s="16" t="s">
        <v>1141</v>
      </c>
    </row>
    <row r="9" spans="1:9" ht="13.5">
      <c r="A9" s="47">
        <v>2</v>
      </c>
      <c r="B9" s="48"/>
      <c r="C9" s="14" t="s">
        <v>1142</v>
      </c>
      <c r="D9" s="14">
        <v>41</v>
      </c>
      <c r="E9" s="15" t="s">
        <v>1143</v>
      </c>
      <c r="F9" s="90" t="s">
        <v>1144</v>
      </c>
      <c r="G9" s="14" t="s">
        <v>1145</v>
      </c>
      <c r="H9" s="14" t="s">
        <v>1146</v>
      </c>
      <c r="I9" s="16" t="s">
        <v>1147</v>
      </c>
    </row>
    <row r="10" spans="1:10" ht="13.5">
      <c r="A10" s="47">
        <v>3</v>
      </c>
      <c r="B10" s="48"/>
      <c r="C10" s="14" t="s">
        <v>1148</v>
      </c>
      <c r="D10" s="64">
        <v>35</v>
      </c>
      <c r="E10" s="15" t="s">
        <v>1149</v>
      </c>
      <c r="F10" s="90" t="s">
        <v>1144</v>
      </c>
      <c r="G10" s="14" t="s">
        <v>1150</v>
      </c>
      <c r="H10" s="14" t="s">
        <v>1151</v>
      </c>
      <c r="I10" s="93" t="s">
        <v>1152</v>
      </c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41393</v>
      </c>
      <c r="D16" s="610"/>
      <c r="E16" s="610"/>
      <c r="F16" s="610"/>
      <c r="G16" s="611" t="s">
        <v>1153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41393</v>
      </c>
      <c r="B18" s="597"/>
      <c r="C18" s="598" t="s">
        <v>1154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1155</v>
      </c>
      <c r="B19" s="597"/>
      <c r="C19" s="598" t="s">
        <v>1156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1155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1155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1155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1155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1155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1155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1155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41393</v>
      </c>
      <c r="H27" s="591">
        <v>0.7083333333333334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1157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1158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1159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1160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1161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1161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1162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1163</v>
      </c>
      <c r="D47" s="19"/>
      <c r="E47" s="493" t="s">
        <v>1164</v>
      </c>
      <c r="F47" s="494"/>
      <c r="G47" s="495"/>
      <c r="H47" s="20" t="s">
        <v>1165</v>
      </c>
      <c r="I47" s="21" t="s">
        <v>1166</v>
      </c>
    </row>
    <row r="48" spans="1:9" ht="13.5">
      <c r="A48" s="489"/>
      <c r="B48" s="490"/>
      <c r="C48" s="22" t="s">
        <v>1167</v>
      </c>
      <c r="D48" s="23"/>
      <c r="E48" s="496" t="s">
        <v>1168</v>
      </c>
      <c r="F48" s="497"/>
      <c r="G48" s="498"/>
      <c r="H48" s="24" t="s">
        <v>1169</v>
      </c>
      <c r="I48" s="25" t="s">
        <v>1170</v>
      </c>
    </row>
    <row r="49" spans="1:9" ht="13.5">
      <c r="A49" s="489"/>
      <c r="B49" s="490"/>
      <c r="C49" s="22" t="s">
        <v>29</v>
      </c>
      <c r="D49" s="23"/>
      <c r="E49" s="497" t="s">
        <v>1171</v>
      </c>
      <c r="F49" s="497"/>
      <c r="G49" s="498"/>
      <c r="H49" s="24" t="s">
        <v>1172</v>
      </c>
      <c r="I49" s="25" t="s">
        <v>1173</v>
      </c>
    </row>
    <row r="50" spans="1:9" ht="13.5">
      <c r="A50" s="491"/>
      <c r="B50" s="492"/>
      <c r="C50" s="26" t="s">
        <v>1174</v>
      </c>
      <c r="D50" s="27"/>
      <c r="E50" s="499" t="s">
        <v>1175</v>
      </c>
      <c r="F50" s="499"/>
      <c r="G50" s="499"/>
      <c r="H50" s="28" t="s">
        <v>1176</v>
      </c>
      <c r="I50" s="29" t="s">
        <v>1177</v>
      </c>
    </row>
    <row r="51" spans="1:9" ht="13.5" customHeight="1">
      <c r="A51" s="462" t="s">
        <v>30</v>
      </c>
      <c r="B51" s="463"/>
      <c r="C51" s="466" t="s">
        <v>1178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1179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1180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4.25390625" style="52" customWidth="1"/>
    <col min="2" max="2" width="7.625" style="52" customWidth="1"/>
    <col min="3" max="3" width="12.75390625" style="52" customWidth="1"/>
    <col min="4" max="4" width="4.25390625" style="52" customWidth="1"/>
    <col min="5" max="5" width="4.125" style="52" customWidth="1"/>
    <col min="6" max="6" width="4.25390625" style="52" customWidth="1"/>
    <col min="7" max="7" width="33.375" style="52" customWidth="1"/>
    <col min="8" max="8" width="13.00390625" style="52" customWidth="1"/>
    <col min="9" max="9" width="16.75390625" style="52" customWidth="1"/>
    <col min="10" max="16384" width="9.125" style="52" customWidth="1"/>
  </cols>
  <sheetData>
    <row r="1" spans="1:9" ht="13.5">
      <c r="A1" s="545" t="s">
        <v>213</v>
      </c>
      <c r="B1" s="545"/>
      <c r="C1" s="545"/>
      <c r="D1" s="545"/>
      <c r="E1" s="545"/>
      <c r="F1" s="545"/>
      <c r="G1" s="545"/>
      <c r="H1" s="545"/>
      <c r="I1" s="545"/>
    </row>
    <row r="2" spans="1:9" ht="24.75" thickBot="1">
      <c r="A2" s="546" t="s">
        <v>214</v>
      </c>
      <c r="B2" s="546"/>
      <c r="C2" s="546"/>
      <c r="D2" s="546"/>
      <c r="E2" s="547" t="s">
        <v>215</v>
      </c>
      <c r="F2" s="547"/>
      <c r="G2" s="131">
        <v>41368</v>
      </c>
      <c r="H2" s="132" t="s">
        <v>216</v>
      </c>
      <c r="I2" s="132" t="s">
        <v>217</v>
      </c>
    </row>
    <row r="3" spans="1:9" ht="14.25" thickTop="1">
      <c r="A3" s="548" t="s">
        <v>218</v>
      </c>
      <c r="B3" s="548"/>
      <c r="C3" s="549" t="s">
        <v>219</v>
      </c>
      <c r="D3" s="549"/>
      <c r="E3" s="549"/>
      <c r="F3" s="549"/>
      <c r="G3" s="549"/>
      <c r="H3" s="549"/>
      <c r="I3" s="549"/>
    </row>
    <row r="4" spans="1:9" ht="13.5">
      <c r="A4" s="550" t="s">
        <v>11</v>
      </c>
      <c r="B4" s="550"/>
      <c r="C4" s="551" t="s">
        <v>220</v>
      </c>
      <c r="D4" s="551"/>
      <c r="E4" s="551"/>
      <c r="F4" s="551"/>
      <c r="G4" s="551"/>
      <c r="H4" s="133" t="s">
        <v>221</v>
      </c>
      <c r="I4" s="134" t="s">
        <v>222</v>
      </c>
    </row>
    <row r="5" spans="1:9" ht="14.25" thickBot="1">
      <c r="A5" s="539" t="s">
        <v>13</v>
      </c>
      <c r="B5" s="539"/>
      <c r="C5" s="540" t="s">
        <v>223</v>
      </c>
      <c r="D5" s="540"/>
      <c r="E5" s="540"/>
      <c r="F5" s="540"/>
      <c r="G5" s="135">
        <v>41370</v>
      </c>
      <c r="H5" s="136" t="s">
        <v>224</v>
      </c>
      <c r="I5" s="137">
        <v>1</v>
      </c>
    </row>
    <row r="6" spans="1:9" ht="14.25" customHeight="1" thickBot="1" thickTop="1">
      <c r="A6" s="541" t="s">
        <v>225</v>
      </c>
      <c r="B6" s="532" t="s">
        <v>15</v>
      </c>
      <c r="C6" s="532" t="s">
        <v>16</v>
      </c>
      <c r="D6" s="542" t="s">
        <v>226</v>
      </c>
      <c r="E6" s="543" t="s">
        <v>227</v>
      </c>
      <c r="F6" s="544" t="s">
        <v>228</v>
      </c>
      <c r="G6" s="532" t="s">
        <v>18</v>
      </c>
      <c r="H6" s="533" t="s">
        <v>19</v>
      </c>
      <c r="I6" s="533"/>
    </row>
    <row r="7" spans="1:9" ht="14.25" thickTop="1">
      <c r="A7" s="541"/>
      <c r="B7" s="532"/>
      <c r="C7" s="532"/>
      <c r="D7" s="542"/>
      <c r="E7" s="543"/>
      <c r="F7" s="544"/>
      <c r="G7" s="532"/>
      <c r="H7" s="138" t="s">
        <v>16</v>
      </c>
      <c r="I7" s="139" t="s">
        <v>20</v>
      </c>
    </row>
    <row r="8" spans="1:9" ht="13.5">
      <c r="A8" s="140">
        <v>1</v>
      </c>
      <c r="B8" s="141"/>
      <c r="C8" s="142" t="s">
        <v>229</v>
      </c>
      <c r="D8" s="143">
        <v>54</v>
      </c>
      <c r="E8" s="144" t="s">
        <v>46</v>
      </c>
      <c r="F8" s="145">
        <v>10</v>
      </c>
      <c r="G8" s="143" t="s">
        <v>230</v>
      </c>
      <c r="H8" s="143" t="s">
        <v>231</v>
      </c>
      <c r="I8" s="146" t="s">
        <v>232</v>
      </c>
    </row>
    <row r="9" spans="1:9" ht="13.5">
      <c r="A9" s="140">
        <v>2</v>
      </c>
      <c r="B9" s="141"/>
      <c r="C9" s="142"/>
      <c r="D9" s="142"/>
      <c r="E9" s="144"/>
      <c r="F9" s="147"/>
      <c r="G9" s="142"/>
      <c r="H9" s="142"/>
      <c r="I9" s="146"/>
    </row>
    <row r="10" spans="1:10" ht="13.5">
      <c r="A10" s="140">
        <v>3</v>
      </c>
      <c r="B10" s="141"/>
      <c r="C10" s="143"/>
      <c r="D10" s="143"/>
      <c r="E10" s="144"/>
      <c r="F10" s="148"/>
      <c r="G10" s="143"/>
      <c r="H10" s="143"/>
      <c r="I10" s="149"/>
      <c r="J10" s="150"/>
    </row>
    <row r="11" spans="1:9" ht="13.5">
      <c r="A11" s="140">
        <v>4</v>
      </c>
      <c r="B11" s="141"/>
      <c r="C11" s="142"/>
      <c r="D11" s="142"/>
      <c r="E11" s="144"/>
      <c r="F11" s="147"/>
      <c r="G11" s="142"/>
      <c r="H11" s="142"/>
      <c r="I11" s="146"/>
    </row>
    <row r="12" spans="1:10" ht="13.5">
      <c r="A12" s="140">
        <v>5</v>
      </c>
      <c r="B12" s="141"/>
      <c r="C12" s="143"/>
      <c r="D12" s="143"/>
      <c r="E12" s="144"/>
      <c r="F12" s="148"/>
      <c r="G12" s="143"/>
      <c r="H12" s="143"/>
      <c r="I12" s="149"/>
      <c r="J12" s="150"/>
    </row>
    <row r="13" spans="1:10" ht="13.5">
      <c r="A13" s="140">
        <v>6</v>
      </c>
      <c r="B13" s="141"/>
      <c r="C13" s="143"/>
      <c r="D13" s="143"/>
      <c r="E13" s="144"/>
      <c r="F13" s="148"/>
      <c r="G13" s="143"/>
      <c r="H13" s="143"/>
      <c r="I13" s="149"/>
      <c r="J13" s="150"/>
    </row>
    <row r="14" spans="1:9" ht="13.5">
      <c r="A14" s="140">
        <v>7</v>
      </c>
      <c r="B14" s="141"/>
      <c r="C14" s="142"/>
      <c r="D14" s="142"/>
      <c r="E14" s="144"/>
      <c r="F14" s="147"/>
      <c r="G14" s="142"/>
      <c r="H14" s="142"/>
      <c r="I14" s="146"/>
    </row>
    <row r="15" spans="1:10" ht="14.25" thickBot="1">
      <c r="A15" s="140">
        <v>8</v>
      </c>
      <c r="B15" s="141"/>
      <c r="C15" s="143"/>
      <c r="D15" s="143"/>
      <c r="E15" s="144"/>
      <c r="F15" s="148"/>
      <c r="G15" s="143"/>
      <c r="H15" s="143"/>
      <c r="I15" s="149"/>
      <c r="J15" s="150"/>
    </row>
    <row r="16" spans="1:9" ht="15" thickBot="1" thickTop="1">
      <c r="A16" s="534" t="s">
        <v>233</v>
      </c>
      <c r="B16" s="534"/>
      <c r="C16" s="535"/>
      <c r="D16" s="535"/>
      <c r="E16" s="535"/>
      <c r="F16" s="535"/>
      <c r="G16" s="536" t="s">
        <v>234</v>
      </c>
      <c r="H16" s="536"/>
      <c r="I16" s="536"/>
    </row>
    <row r="17" spans="1:9" ht="14.25" thickTop="1">
      <c r="A17" s="537" t="s">
        <v>235</v>
      </c>
      <c r="B17" s="537"/>
      <c r="C17" s="538"/>
      <c r="D17" s="538"/>
      <c r="E17" s="538"/>
      <c r="F17" s="538"/>
      <c r="G17" s="538"/>
      <c r="H17" s="538"/>
      <c r="I17" s="538"/>
    </row>
    <row r="18" spans="1:10" ht="13.5">
      <c r="A18" s="529">
        <v>41004</v>
      </c>
      <c r="B18" s="529"/>
      <c r="C18" s="531" t="s">
        <v>236</v>
      </c>
      <c r="D18" s="531"/>
      <c r="E18" s="531"/>
      <c r="F18" s="531"/>
      <c r="G18" s="531"/>
      <c r="H18" s="531"/>
      <c r="I18" s="531"/>
      <c r="J18" s="17"/>
    </row>
    <row r="19" spans="1:10" ht="13.5">
      <c r="A19" s="529"/>
      <c r="B19" s="529"/>
      <c r="C19" s="530" t="s">
        <v>237</v>
      </c>
      <c r="D19" s="530"/>
      <c r="E19" s="530"/>
      <c r="F19" s="530"/>
      <c r="G19" s="530"/>
      <c r="H19" s="530"/>
      <c r="I19" s="530"/>
      <c r="J19" s="17"/>
    </row>
    <row r="20" spans="1:10" ht="13.5">
      <c r="A20" s="529">
        <v>41005</v>
      </c>
      <c r="B20" s="529"/>
      <c r="C20" s="530" t="s">
        <v>238</v>
      </c>
      <c r="D20" s="530"/>
      <c r="E20" s="530"/>
      <c r="F20" s="530"/>
      <c r="G20" s="530"/>
      <c r="H20" s="530"/>
      <c r="I20" s="530"/>
      <c r="J20" s="17"/>
    </row>
    <row r="21" spans="1:10" ht="13.5">
      <c r="A21" s="529" t="s">
        <v>239</v>
      </c>
      <c r="B21" s="529"/>
      <c r="C21" s="530"/>
      <c r="D21" s="530"/>
      <c r="E21" s="530"/>
      <c r="F21" s="530"/>
      <c r="G21" s="530"/>
      <c r="H21" s="530"/>
      <c r="I21" s="530"/>
      <c r="J21" s="17"/>
    </row>
    <row r="22" spans="1:10" ht="13.5">
      <c r="A22" s="529" t="s">
        <v>239</v>
      </c>
      <c r="B22" s="529"/>
      <c r="C22" s="530"/>
      <c r="D22" s="530"/>
      <c r="E22" s="530"/>
      <c r="F22" s="530"/>
      <c r="G22" s="530"/>
      <c r="H22" s="530"/>
      <c r="I22" s="530"/>
      <c r="J22" s="17"/>
    </row>
    <row r="23" spans="1:10" ht="13.5">
      <c r="A23" s="529" t="s">
        <v>239</v>
      </c>
      <c r="B23" s="529"/>
      <c r="C23" s="530"/>
      <c r="D23" s="530"/>
      <c r="E23" s="530"/>
      <c r="F23" s="530"/>
      <c r="G23" s="530"/>
      <c r="H23" s="530"/>
      <c r="I23" s="530"/>
      <c r="J23" s="17"/>
    </row>
    <row r="24" spans="1:10" ht="13.5">
      <c r="A24" s="529" t="s">
        <v>239</v>
      </c>
      <c r="B24" s="529"/>
      <c r="C24" s="530"/>
      <c r="D24" s="530"/>
      <c r="E24" s="530"/>
      <c r="F24" s="530"/>
      <c r="G24" s="530"/>
      <c r="H24" s="530"/>
      <c r="I24" s="530"/>
      <c r="J24" s="17"/>
    </row>
    <row r="25" spans="1:10" ht="13.5">
      <c r="A25" s="529" t="s">
        <v>239</v>
      </c>
      <c r="B25" s="529"/>
      <c r="C25" s="530"/>
      <c r="D25" s="530"/>
      <c r="E25" s="530"/>
      <c r="F25" s="530"/>
      <c r="G25" s="530"/>
      <c r="H25" s="530"/>
      <c r="I25" s="530"/>
      <c r="J25" s="17"/>
    </row>
    <row r="26" spans="1:10" ht="14.25" thickBot="1">
      <c r="A26" s="529" t="s">
        <v>239</v>
      </c>
      <c r="B26" s="529"/>
      <c r="C26" s="530"/>
      <c r="D26" s="530"/>
      <c r="E26" s="530"/>
      <c r="F26" s="530"/>
      <c r="G26" s="530"/>
      <c r="H26" s="530"/>
      <c r="I26" s="530"/>
      <c r="J26" s="17"/>
    </row>
    <row r="27" spans="1:10" ht="15" thickBot="1" thickTop="1">
      <c r="A27" s="523" t="s">
        <v>240</v>
      </c>
      <c r="B27" s="523"/>
      <c r="C27" s="524" t="s">
        <v>241</v>
      </c>
      <c r="D27" s="524"/>
      <c r="E27" s="524"/>
      <c r="F27" s="524"/>
      <c r="G27" s="151">
        <v>41370</v>
      </c>
      <c r="H27" s="525">
        <v>0.6666666666666666</v>
      </c>
      <c r="I27" s="525"/>
      <c r="J27" s="17"/>
    </row>
    <row r="28" spans="1:10" ht="23.25" customHeight="1" thickBot="1" thickTop="1">
      <c r="A28" s="523"/>
      <c r="B28" s="523"/>
      <c r="C28" s="526" t="s">
        <v>242</v>
      </c>
      <c r="D28" s="526"/>
      <c r="E28" s="526"/>
      <c r="F28" s="526"/>
      <c r="G28" s="526"/>
      <c r="H28" s="526"/>
      <c r="I28" s="526"/>
      <c r="J28" s="17"/>
    </row>
    <row r="29" spans="1:10" ht="14.25" customHeight="1" thickBot="1" thickTop="1">
      <c r="A29" s="527" t="s">
        <v>243</v>
      </c>
      <c r="B29" s="527"/>
      <c r="C29" s="528" t="s">
        <v>244</v>
      </c>
      <c r="D29" s="528"/>
      <c r="E29" s="528"/>
      <c r="F29" s="528"/>
      <c r="G29" s="528"/>
      <c r="H29" s="528"/>
      <c r="I29" s="528"/>
      <c r="J29" s="17"/>
    </row>
    <row r="30" spans="1:10" ht="15" thickBot="1" thickTop="1">
      <c r="A30" s="152" t="s">
        <v>245</v>
      </c>
      <c r="B30" s="153"/>
      <c r="C30" s="528"/>
      <c r="D30" s="528"/>
      <c r="E30" s="528"/>
      <c r="F30" s="528"/>
      <c r="G30" s="528"/>
      <c r="H30" s="528"/>
      <c r="I30" s="528"/>
      <c r="J30" s="17"/>
    </row>
    <row r="31" spans="1:10" ht="15" thickBot="1" thickTop="1">
      <c r="A31" s="152" t="s">
        <v>246</v>
      </c>
      <c r="B31" s="153"/>
      <c r="C31" s="528"/>
      <c r="D31" s="528"/>
      <c r="E31" s="528"/>
      <c r="F31" s="528"/>
      <c r="G31" s="528"/>
      <c r="H31" s="528"/>
      <c r="I31" s="528"/>
      <c r="J31" s="17"/>
    </row>
    <row r="32" spans="1:9" ht="15" thickBot="1" thickTop="1">
      <c r="A32" s="518"/>
      <c r="B32" s="518"/>
      <c r="C32" s="528"/>
      <c r="D32" s="528"/>
      <c r="E32" s="528"/>
      <c r="F32" s="528"/>
      <c r="G32" s="528"/>
      <c r="H32" s="528"/>
      <c r="I32" s="528"/>
    </row>
    <row r="33" spans="1:9" ht="15" thickBot="1" thickTop="1">
      <c r="A33" s="518"/>
      <c r="B33" s="518"/>
      <c r="C33" s="528"/>
      <c r="D33" s="528"/>
      <c r="E33" s="528"/>
      <c r="F33" s="528"/>
      <c r="G33" s="528"/>
      <c r="H33" s="528"/>
      <c r="I33" s="528"/>
    </row>
    <row r="34" spans="1:9" ht="15" thickBot="1" thickTop="1">
      <c r="A34" s="518"/>
      <c r="B34" s="518"/>
      <c r="C34" s="528"/>
      <c r="D34" s="528"/>
      <c r="E34" s="528"/>
      <c r="F34" s="528"/>
      <c r="G34" s="528"/>
      <c r="H34" s="528"/>
      <c r="I34" s="528"/>
    </row>
    <row r="35" spans="1:9" ht="15" thickBot="1" thickTop="1">
      <c r="A35" s="518"/>
      <c r="B35" s="518"/>
      <c r="C35" s="528"/>
      <c r="D35" s="528"/>
      <c r="E35" s="528"/>
      <c r="F35" s="528"/>
      <c r="G35" s="528"/>
      <c r="H35" s="528"/>
      <c r="I35" s="528"/>
    </row>
    <row r="36" spans="1:9" ht="15" thickBot="1" thickTop="1">
      <c r="A36" s="518"/>
      <c r="B36" s="518"/>
      <c r="C36" s="528"/>
      <c r="D36" s="528"/>
      <c r="E36" s="528"/>
      <c r="F36" s="528"/>
      <c r="G36" s="528"/>
      <c r="H36" s="528"/>
      <c r="I36" s="528"/>
    </row>
    <row r="37" spans="1:9" ht="15" thickBot="1" thickTop="1">
      <c r="A37" s="518"/>
      <c r="B37" s="518"/>
      <c r="C37" s="528"/>
      <c r="D37" s="528"/>
      <c r="E37" s="528"/>
      <c r="F37" s="528"/>
      <c r="G37" s="528"/>
      <c r="H37" s="528"/>
      <c r="I37" s="528"/>
    </row>
    <row r="38" spans="1:9" ht="14.25" thickTop="1">
      <c r="A38" s="518"/>
      <c r="B38" s="518"/>
      <c r="C38" s="528"/>
      <c r="D38" s="528"/>
      <c r="E38" s="528"/>
      <c r="F38" s="528"/>
      <c r="G38" s="528"/>
      <c r="H38" s="528"/>
      <c r="I38" s="528"/>
    </row>
    <row r="39" spans="1:9" ht="14.25" thickBot="1">
      <c r="A39" s="519"/>
      <c r="B39" s="519"/>
      <c r="C39" s="520" t="s">
        <v>247</v>
      </c>
      <c r="D39" s="520"/>
      <c r="E39" s="520"/>
      <c r="F39" s="520"/>
      <c r="G39" s="520"/>
      <c r="H39" s="520"/>
      <c r="I39" s="520"/>
    </row>
    <row r="40" spans="1:9" ht="15" thickBot="1" thickTop="1">
      <c r="A40" s="521" t="s">
        <v>248</v>
      </c>
      <c r="B40" s="521"/>
      <c r="C40" s="522" t="s">
        <v>249</v>
      </c>
      <c r="D40" s="522"/>
      <c r="E40" s="522"/>
      <c r="F40" s="522"/>
      <c r="G40" s="522"/>
      <c r="H40" s="522"/>
      <c r="I40" s="522"/>
    </row>
    <row r="41" spans="1:9" ht="15" thickBot="1" thickTop="1">
      <c r="A41" s="512" t="s">
        <v>250</v>
      </c>
      <c r="B41" s="512"/>
      <c r="C41" s="513" t="s">
        <v>251</v>
      </c>
      <c r="D41" s="513"/>
      <c r="E41" s="513"/>
      <c r="F41" s="513"/>
      <c r="G41" s="513"/>
      <c r="H41" s="513"/>
      <c r="I41" s="513"/>
    </row>
    <row r="42" spans="1:9" ht="14.25" thickTop="1">
      <c r="A42" s="514" t="s">
        <v>252</v>
      </c>
      <c r="B42" s="514"/>
      <c r="C42" s="515" t="s">
        <v>253</v>
      </c>
      <c r="D42" s="515"/>
      <c r="E42" s="515"/>
      <c r="F42" s="515"/>
      <c r="G42" s="515"/>
      <c r="H42" s="515"/>
      <c r="I42" s="515"/>
    </row>
    <row r="43" spans="1:9" ht="15.75" customHeight="1">
      <c r="A43" s="516" t="s">
        <v>254</v>
      </c>
      <c r="B43" s="516"/>
      <c r="C43" s="517" t="s">
        <v>255</v>
      </c>
      <c r="D43" s="517"/>
      <c r="E43" s="517"/>
      <c r="F43" s="517"/>
      <c r="G43" s="517"/>
      <c r="H43" s="517"/>
      <c r="I43" s="517"/>
    </row>
    <row r="44" spans="1:9" ht="15.75" customHeight="1">
      <c r="A44" s="504" t="s">
        <v>256</v>
      </c>
      <c r="B44" s="504"/>
      <c r="C44" s="154" t="s">
        <v>257</v>
      </c>
      <c r="D44" s="155"/>
      <c r="E44" s="505" t="s">
        <v>258</v>
      </c>
      <c r="F44" s="505"/>
      <c r="G44" s="505"/>
      <c r="H44" s="156" t="s">
        <v>259</v>
      </c>
      <c r="I44" s="157" t="s">
        <v>260</v>
      </c>
    </row>
    <row r="45" spans="1:9" ht="13.5">
      <c r="A45" s="504"/>
      <c r="B45" s="504"/>
      <c r="C45" s="158" t="s">
        <v>261</v>
      </c>
      <c r="D45" s="159"/>
      <c r="E45" s="506" t="s">
        <v>262</v>
      </c>
      <c r="F45" s="506"/>
      <c r="G45" s="506"/>
      <c r="H45" s="160" t="s">
        <v>263</v>
      </c>
      <c r="I45" s="161" t="s">
        <v>264</v>
      </c>
    </row>
    <row r="46" spans="1:9" ht="13.5">
      <c r="A46" s="504"/>
      <c r="B46" s="504"/>
      <c r="C46" s="158" t="s">
        <v>265</v>
      </c>
      <c r="D46" s="159"/>
      <c r="E46" s="507" t="s">
        <v>266</v>
      </c>
      <c r="F46" s="507"/>
      <c r="G46" s="507"/>
      <c r="H46" s="160" t="s">
        <v>267</v>
      </c>
      <c r="I46" s="161" t="s">
        <v>268</v>
      </c>
    </row>
    <row r="47" spans="1:9" ht="13.5">
      <c r="A47" s="504"/>
      <c r="B47" s="504"/>
      <c r="C47" s="162" t="s">
        <v>269</v>
      </c>
      <c r="D47" s="163"/>
      <c r="E47" s="508" t="s">
        <v>270</v>
      </c>
      <c r="F47" s="508"/>
      <c r="G47" s="508"/>
      <c r="H47" s="164" t="s">
        <v>271</v>
      </c>
      <c r="I47" s="165" t="s">
        <v>272</v>
      </c>
    </row>
    <row r="48" spans="1:9" ht="15.75" customHeight="1">
      <c r="A48" s="509" t="s">
        <v>273</v>
      </c>
      <c r="B48" s="509"/>
      <c r="C48" s="510" t="s">
        <v>274</v>
      </c>
      <c r="D48" s="510"/>
      <c r="E48" s="510"/>
      <c r="F48" s="510"/>
      <c r="G48" s="510"/>
      <c r="H48" s="510"/>
      <c r="I48" s="510"/>
    </row>
    <row r="49" spans="1:9" ht="13.5" customHeight="1">
      <c r="A49" s="509"/>
      <c r="B49" s="509"/>
      <c r="C49" s="511" t="s">
        <v>275</v>
      </c>
      <c r="D49" s="511"/>
      <c r="E49" s="511"/>
      <c r="F49" s="511"/>
      <c r="G49" s="511"/>
      <c r="H49" s="511"/>
      <c r="I49" s="511"/>
    </row>
    <row r="50" spans="2:9" ht="15.75" customHeight="1">
      <c r="B50" s="500" t="s">
        <v>276</v>
      </c>
      <c r="C50" s="500"/>
      <c r="D50" s="500"/>
      <c r="E50" s="501" t="s">
        <v>277</v>
      </c>
      <c r="F50" s="501"/>
      <c r="G50" s="501"/>
      <c r="H50" s="501"/>
      <c r="I50" s="166"/>
    </row>
    <row r="51" spans="2:9" ht="13.5" customHeight="1">
      <c r="B51" s="502" t="s">
        <v>278</v>
      </c>
      <c r="C51" s="502"/>
      <c r="D51" s="502"/>
      <c r="E51" s="502"/>
      <c r="F51" s="502"/>
      <c r="G51" s="502"/>
      <c r="H51" s="502"/>
      <c r="I51" s="502"/>
    </row>
    <row r="52" spans="1:6" ht="13.5">
      <c r="A52" s="55" t="s">
        <v>279</v>
      </c>
      <c r="D52" s="503" t="s">
        <v>280</v>
      </c>
      <c r="E52" s="503"/>
      <c r="F52" s="503"/>
    </row>
  </sheetData>
  <sheetProtection selectLockedCells="1" selectUnlockedCells="1"/>
  <mergeCells count="7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8"/>
    <mergeCell ref="A32:B32"/>
    <mergeCell ref="A33:B33"/>
    <mergeCell ref="A34:B34"/>
    <mergeCell ref="A35:B35"/>
    <mergeCell ref="A36:B36"/>
    <mergeCell ref="A37:B37"/>
    <mergeCell ref="A38:B38"/>
    <mergeCell ref="A39:B39"/>
    <mergeCell ref="C39:I39"/>
    <mergeCell ref="A40:B40"/>
    <mergeCell ref="C40:I40"/>
    <mergeCell ref="C48:I48"/>
    <mergeCell ref="C49:I49"/>
    <mergeCell ref="A41:B41"/>
    <mergeCell ref="C41:I41"/>
    <mergeCell ref="A42:B42"/>
    <mergeCell ref="C42:I42"/>
    <mergeCell ref="A43:B43"/>
    <mergeCell ref="C43:I43"/>
    <mergeCell ref="B50:D50"/>
    <mergeCell ref="E50:H50"/>
    <mergeCell ref="B51:I51"/>
    <mergeCell ref="D52:F52"/>
    <mergeCell ref="A44:B47"/>
    <mergeCell ref="E44:G44"/>
    <mergeCell ref="E45:G45"/>
    <mergeCell ref="E46:G46"/>
    <mergeCell ref="E47:G47"/>
    <mergeCell ref="A48:B49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1335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1336</v>
      </c>
      <c r="B2" s="377"/>
      <c r="C2" s="377"/>
      <c r="D2" s="377"/>
      <c r="E2" s="378" t="s">
        <v>168</v>
      </c>
      <c r="F2" s="378"/>
      <c r="G2" s="91">
        <v>41390</v>
      </c>
      <c r="H2" s="92" t="s">
        <v>1337</v>
      </c>
      <c r="I2" s="124" t="s">
        <v>1338</v>
      </c>
    </row>
    <row r="3" spans="1:9" ht="13.5">
      <c r="A3" s="627" t="s">
        <v>1339</v>
      </c>
      <c r="B3" s="628"/>
      <c r="C3" s="629" t="s">
        <v>1340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1341</v>
      </c>
      <c r="D4" s="558"/>
      <c r="E4" s="558"/>
      <c r="F4" s="558"/>
      <c r="G4" s="633"/>
      <c r="H4" s="41" t="s">
        <v>12</v>
      </c>
      <c r="I4" s="42" t="s">
        <v>51</v>
      </c>
    </row>
    <row r="5" spans="1:9" ht="13.5">
      <c r="A5" s="617" t="s">
        <v>13</v>
      </c>
      <c r="B5" s="618"/>
      <c r="C5" s="619">
        <v>41393</v>
      </c>
      <c r="D5" s="620"/>
      <c r="E5" s="620"/>
      <c r="F5" s="620"/>
      <c r="G5" s="43"/>
      <c r="H5" s="44" t="s">
        <v>14</v>
      </c>
      <c r="I5" s="88" t="s">
        <v>51</v>
      </c>
    </row>
    <row r="6" spans="1:9" ht="13.5">
      <c r="A6" s="621" t="s">
        <v>1342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1343</v>
      </c>
      <c r="C8" s="14" t="s">
        <v>1344</v>
      </c>
      <c r="D8" s="65">
        <v>51</v>
      </c>
      <c r="E8" s="15" t="s">
        <v>46</v>
      </c>
      <c r="F8" s="87">
        <v>10</v>
      </c>
      <c r="G8" s="14" t="s">
        <v>1345</v>
      </c>
      <c r="H8" s="14" t="s">
        <v>1346</v>
      </c>
      <c r="I8" s="16" t="s">
        <v>1347</v>
      </c>
    </row>
    <row r="9" spans="1:9" ht="13.5">
      <c r="A9" s="47">
        <v>2</v>
      </c>
      <c r="B9" s="48"/>
      <c r="C9" s="14" t="s">
        <v>1348</v>
      </c>
      <c r="D9" s="65">
        <v>57</v>
      </c>
      <c r="E9" s="15" t="s">
        <v>42</v>
      </c>
      <c r="F9" s="87">
        <v>10</v>
      </c>
      <c r="G9" s="14" t="s">
        <v>1349</v>
      </c>
      <c r="H9" s="14" t="s">
        <v>1350</v>
      </c>
      <c r="I9" s="16" t="s">
        <v>1351</v>
      </c>
    </row>
    <row r="10" spans="1:10" ht="13.5">
      <c r="A10" s="47">
        <v>3</v>
      </c>
      <c r="B10" s="48"/>
      <c r="C10" s="64" t="s">
        <v>1352</v>
      </c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 t="s">
        <v>1353</v>
      </c>
      <c r="D16" s="610"/>
      <c r="E16" s="610"/>
      <c r="F16" s="610"/>
      <c r="G16" s="611" t="s">
        <v>1354</v>
      </c>
      <c r="H16" s="611"/>
      <c r="I16" s="612"/>
    </row>
    <row r="17" spans="1:9" ht="13.5">
      <c r="A17" s="613" t="s">
        <v>22</v>
      </c>
      <c r="B17" s="614"/>
      <c r="C17" s="615" t="s">
        <v>1355</v>
      </c>
      <c r="D17" s="615"/>
      <c r="E17" s="615"/>
      <c r="F17" s="615"/>
      <c r="G17" s="615"/>
      <c r="H17" s="615"/>
      <c r="I17" s="616"/>
    </row>
    <row r="18" spans="1:10" ht="13.5">
      <c r="A18" s="596" t="s">
        <v>1356</v>
      </c>
      <c r="B18" s="597"/>
      <c r="C18" s="598"/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1356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1356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1356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1356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1356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1356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1356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1356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41393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/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1357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1358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1359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1360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1360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1361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1362</v>
      </c>
      <c r="D47" s="19"/>
      <c r="E47" s="493" t="s">
        <v>1363</v>
      </c>
      <c r="F47" s="494"/>
      <c r="G47" s="495"/>
      <c r="H47" s="20" t="s">
        <v>1364</v>
      </c>
      <c r="I47" s="21" t="s">
        <v>1365</v>
      </c>
    </row>
    <row r="48" spans="1:9" ht="13.5">
      <c r="A48" s="489"/>
      <c r="B48" s="490"/>
      <c r="C48" s="22" t="s">
        <v>1366</v>
      </c>
      <c r="D48" s="23"/>
      <c r="E48" s="496" t="s">
        <v>1367</v>
      </c>
      <c r="F48" s="497"/>
      <c r="G48" s="498"/>
      <c r="H48" s="24" t="s">
        <v>1368</v>
      </c>
      <c r="I48" s="25" t="s">
        <v>1369</v>
      </c>
    </row>
    <row r="49" spans="1:9" ht="13.5">
      <c r="A49" s="489"/>
      <c r="B49" s="490"/>
      <c r="C49" s="22" t="s">
        <v>29</v>
      </c>
      <c r="D49" s="23"/>
      <c r="E49" s="497" t="s">
        <v>1370</v>
      </c>
      <c r="F49" s="497"/>
      <c r="G49" s="498"/>
      <c r="H49" s="24" t="s">
        <v>1371</v>
      </c>
      <c r="I49" s="25" t="s">
        <v>1372</v>
      </c>
    </row>
    <row r="50" spans="1:9" ht="13.5">
      <c r="A50" s="491"/>
      <c r="B50" s="492"/>
      <c r="C50" s="26" t="s">
        <v>1373</v>
      </c>
      <c r="D50" s="27"/>
      <c r="E50" s="552" t="s">
        <v>1374</v>
      </c>
      <c r="F50" s="553"/>
      <c r="G50" s="554"/>
      <c r="H50" s="28" t="s">
        <v>1375</v>
      </c>
      <c r="I50" s="29" t="s">
        <v>1376</v>
      </c>
    </row>
    <row r="51" spans="1:9" ht="13.5" customHeight="1">
      <c r="A51" s="462" t="s">
        <v>30</v>
      </c>
      <c r="B51" s="463"/>
      <c r="C51" s="466" t="s">
        <v>1377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1378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1379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49" sqref="K49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994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995</v>
      </c>
      <c r="B2" s="634"/>
      <c r="C2" s="634"/>
      <c r="D2" s="634"/>
      <c r="E2" s="635" t="s">
        <v>168</v>
      </c>
      <c r="F2" s="635"/>
      <c r="G2" s="85">
        <v>41386</v>
      </c>
      <c r="H2" s="86" t="s">
        <v>996</v>
      </c>
      <c r="I2" s="169" t="s">
        <v>546</v>
      </c>
    </row>
    <row r="3" spans="1:9" ht="13.5">
      <c r="A3" s="627" t="s">
        <v>997</v>
      </c>
      <c r="B3" s="628"/>
      <c r="C3" s="629" t="s">
        <v>998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999</v>
      </c>
      <c r="D4" s="558"/>
      <c r="E4" s="558"/>
      <c r="F4" s="558"/>
      <c r="G4" s="633"/>
      <c r="H4" s="41" t="s">
        <v>12</v>
      </c>
      <c r="I4" s="42" t="s">
        <v>1000</v>
      </c>
    </row>
    <row r="5" spans="1:9" ht="13.5">
      <c r="A5" s="617" t="s">
        <v>13</v>
      </c>
      <c r="B5" s="618"/>
      <c r="C5" s="619" t="s">
        <v>1001</v>
      </c>
      <c r="D5" s="620"/>
      <c r="E5" s="620"/>
      <c r="F5" s="620"/>
      <c r="G5" s="43"/>
      <c r="H5" s="44" t="s">
        <v>14</v>
      </c>
      <c r="I5" s="88" t="s">
        <v>1002</v>
      </c>
    </row>
    <row r="6" spans="1:9" ht="13.5">
      <c r="A6" s="621" t="s">
        <v>1003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1004</v>
      </c>
      <c r="C8" s="14" t="s">
        <v>556</v>
      </c>
      <c r="D8" s="14">
        <v>56</v>
      </c>
      <c r="E8" s="15" t="s">
        <v>46</v>
      </c>
      <c r="F8" s="90">
        <v>10</v>
      </c>
      <c r="G8" s="14" t="s">
        <v>557</v>
      </c>
      <c r="H8" s="14" t="s">
        <v>558</v>
      </c>
      <c r="I8" s="16" t="s">
        <v>1005</v>
      </c>
    </row>
    <row r="9" spans="1:9" ht="13.5">
      <c r="A9" s="47">
        <v>2</v>
      </c>
      <c r="B9" s="48"/>
      <c r="C9" s="14"/>
      <c r="D9" s="14"/>
      <c r="E9" s="15"/>
      <c r="F9" s="90"/>
      <c r="G9" s="14"/>
      <c r="H9" s="14"/>
      <c r="I9" s="16"/>
    </row>
    <row r="10" spans="1:10" ht="13.5">
      <c r="A10" s="47">
        <v>3</v>
      </c>
      <c r="B10" s="48"/>
      <c r="C10" s="64"/>
      <c r="D10" s="64"/>
      <c r="E10" s="65"/>
      <c r="F10" s="66"/>
      <c r="G10" s="71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41390</v>
      </c>
      <c r="D16" s="610"/>
      <c r="E16" s="610"/>
      <c r="F16" s="610"/>
      <c r="G16" s="611" t="s">
        <v>1006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41390</v>
      </c>
      <c r="B18" s="597"/>
      <c r="C18" s="643" t="s">
        <v>1007</v>
      </c>
      <c r="D18" s="598"/>
      <c r="E18" s="598"/>
      <c r="F18" s="598"/>
      <c r="G18" s="598"/>
      <c r="H18" s="598"/>
      <c r="I18" s="599"/>
      <c r="J18" s="17"/>
    </row>
    <row r="19" spans="1:10" ht="13.5">
      <c r="A19" s="596">
        <v>41391</v>
      </c>
      <c r="B19" s="597"/>
      <c r="C19" s="598" t="s">
        <v>1008</v>
      </c>
      <c r="D19" s="598"/>
      <c r="E19" s="598"/>
      <c r="F19" s="598"/>
      <c r="G19" s="598"/>
      <c r="H19" s="598"/>
      <c r="I19" s="599"/>
      <c r="J19" s="17"/>
    </row>
    <row r="20" spans="1:10" ht="13.5">
      <c r="A20" s="596">
        <v>41392</v>
      </c>
      <c r="B20" s="597"/>
      <c r="C20" s="598" t="s">
        <v>1009</v>
      </c>
      <c r="D20" s="598"/>
      <c r="E20" s="598"/>
      <c r="F20" s="598"/>
      <c r="G20" s="598"/>
      <c r="H20" s="598"/>
      <c r="I20" s="599"/>
      <c r="J20" s="17"/>
    </row>
    <row r="21" spans="1:10" ht="13.5">
      <c r="A21" s="596">
        <v>41393</v>
      </c>
      <c r="B21" s="597"/>
      <c r="C21" s="598" t="s">
        <v>1010</v>
      </c>
      <c r="D21" s="598"/>
      <c r="E21" s="598"/>
      <c r="F21" s="598"/>
      <c r="G21" s="598"/>
      <c r="H21" s="598"/>
      <c r="I21" s="599"/>
      <c r="J21" s="17"/>
    </row>
    <row r="22" spans="1:10" ht="13.5">
      <c r="A22" s="596">
        <v>41394</v>
      </c>
      <c r="B22" s="597"/>
      <c r="C22" s="598" t="s">
        <v>1011</v>
      </c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1012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1012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1012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1012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41394</v>
      </c>
      <c r="H27" s="591">
        <v>0.8333333333333334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1013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1014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1015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568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1016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1016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1017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1018</v>
      </c>
      <c r="D47" s="19"/>
      <c r="E47" s="493" t="s">
        <v>1019</v>
      </c>
      <c r="F47" s="494"/>
      <c r="G47" s="495"/>
      <c r="H47" s="20" t="s">
        <v>1020</v>
      </c>
      <c r="I47" s="21" t="s">
        <v>1021</v>
      </c>
    </row>
    <row r="48" spans="1:9" ht="13.5">
      <c r="A48" s="489"/>
      <c r="B48" s="490"/>
      <c r="C48" s="22" t="s">
        <v>1022</v>
      </c>
      <c r="D48" s="23"/>
      <c r="E48" s="496" t="s">
        <v>1023</v>
      </c>
      <c r="F48" s="497"/>
      <c r="G48" s="498"/>
      <c r="H48" s="24" t="s">
        <v>1024</v>
      </c>
      <c r="I48" s="25" t="s">
        <v>1025</v>
      </c>
    </row>
    <row r="49" spans="1:9" ht="13.5">
      <c r="A49" s="489"/>
      <c r="B49" s="490"/>
      <c r="C49" s="22" t="s">
        <v>29</v>
      </c>
      <c r="D49" s="23"/>
      <c r="E49" s="497" t="s">
        <v>1026</v>
      </c>
      <c r="F49" s="497"/>
      <c r="G49" s="498"/>
      <c r="H49" s="24" t="s">
        <v>1027</v>
      </c>
      <c r="I49" s="25" t="s">
        <v>1028</v>
      </c>
    </row>
    <row r="50" spans="1:9" ht="13.5">
      <c r="A50" s="491"/>
      <c r="B50" s="492"/>
      <c r="C50" s="26" t="s">
        <v>1029</v>
      </c>
      <c r="D50" s="27"/>
      <c r="E50" s="499" t="s">
        <v>1030</v>
      </c>
      <c r="F50" s="499"/>
      <c r="G50" s="499"/>
      <c r="H50" s="28" t="s">
        <v>1031</v>
      </c>
      <c r="I50" s="29" t="s">
        <v>1032</v>
      </c>
    </row>
    <row r="51" spans="1:9" ht="13.5" customHeight="1">
      <c r="A51" s="462" t="s">
        <v>30</v>
      </c>
      <c r="B51" s="463"/>
      <c r="C51" s="466" t="s">
        <v>1033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1034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1035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8" sqref="C28:I28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166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167</v>
      </c>
      <c r="B2" s="377"/>
      <c r="C2" s="377"/>
      <c r="D2" s="377"/>
      <c r="E2" s="378" t="s">
        <v>168</v>
      </c>
      <c r="F2" s="378"/>
      <c r="G2" s="91">
        <v>41369</v>
      </c>
      <c r="H2" s="92" t="s">
        <v>169</v>
      </c>
      <c r="I2" s="124" t="s">
        <v>170</v>
      </c>
    </row>
    <row r="3" spans="1:9" ht="13.5">
      <c r="A3" s="627" t="s">
        <v>171</v>
      </c>
      <c r="B3" s="628"/>
      <c r="C3" s="629" t="s">
        <v>172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173</v>
      </c>
      <c r="D4" s="558"/>
      <c r="E4" s="558"/>
      <c r="F4" s="558"/>
      <c r="G4" s="633"/>
      <c r="H4" s="41" t="s">
        <v>12</v>
      </c>
      <c r="I4" s="42" t="s">
        <v>174</v>
      </c>
    </row>
    <row r="5" spans="1:9" ht="13.5">
      <c r="A5" s="617" t="s">
        <v>13</v>
      </c>
      <c r="B5" s="618"/>
      <c r="C5" s="619">
        <v>41370</v>
      </c>
      <c r="D5" s="620"/>
      <c r="E5" s="620"/>
      <c r="F5" s="620"/>
      <c r="G5" s="43"/>
      <c r="H5" s="44" t="s">
        <v>14</v>
      </c>
      <c r="I5" s="88" t="s">
        <v>51</v>
      </c>
    </row>
    <row r="6" spans="1:9" ht="13.5">
      <c r="A6" s="621" t="s">
        <v>175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/>
      <c r="C8" s="14" t="s">
        <v>49</v>
      </c>
      <c r="D8" s="14">
        <v>51</v>
      </c>
      <c r="E8" s="15" t="s">
        <v>178</v>
      </c>
      <c r="F8" s="90">
        <v>10</v>
      </c>
      <c r="G8" s="14" t="s">
        <v>179</v>
      </c>
      <c r="H8" s="14" t="s">
        <v>180</v>
      </c>
      <c r="I8" s="16" t="s">
        <v>181</v>
      </c>
    </row>
    <row r="9" spans="1:9" ht="13.5">
      <c r="A9" s="47">
        <v>2</v>
      </c>
      <c r="B9" s="48"/>
      <c r="C9" s="103" t="s">
        <v>182</v>
      </c>
      <c r="D9" s="65">
        <v>56</v>
      </c>
      <c r="E9" s="65" t="s">
        <v>42</v>
      </c>
      <c r="F9" s="66">
        <v>10</v>
      </c>
      <c r="G9" s="104" t="s">
        <v>183</v>
      </c>
      <c r="H9" s="15" t="s">
        <v>184</v>
      </c>
      <c r="I9" s="105" t="s">
        <v>185</v>
      </c>
    </row>
    <row r="10" spans="1:10" ht="13.5">
      <c r="A10" s="47">
        <v>3</v>
      </c>
      <c r="B10" s="48"/>
      <c r="C10" s="64"/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41370</v>
      </c>
      <c r="D16" s="610"/>
      <c r="E16" s="610"/>
      <c r="F16" s="610"/>
      <c r="G16" s="611" t="s">
        <v>186</v>
      </c>
      <c r="H16" s="611"/>
      <c r="I16" s="612"/>
    </row>
    <row r="17" spans="1:9" ht="13.5">
      <c r="A17" s="613" t="s">
        <v>22</v>
      </c>
      <c r="B17" s="614"/>
      <c r="C17" s="615" t="s">
        <v>187</v>
      </c>
      <c r="D17" s="615"/>
      <c r="E17" s="615"/>
      <c r="F17" s="615"/>
      <c r="G17" s="615"/>
      <c r="H17" s="615"/>
      <c r="I17" s="616"/>
    </row>
    <row r="18" spans="1:10" ht="13.5">
      <c r="A18" s="596" t="s">
        <v>188</v>
      </c>
      <c r="B18" s="597"/>
      <c r="C18" s="598"/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188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188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188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188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188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188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188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188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41370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/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189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190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191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192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192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193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194</v>
      </c>
      <c r="D47" s="19"/>
      <c r="E47" s="493" t="s">
        <v>195</v>
      </c>
      <c r="F47" s="494"/>
      <c r="G47" s="495"/>
      <c r="H47" s="20" t="s">
        <v>196</v>
      </c>
      <c r="I47" s="21" t="s">
        <v>197</v>
      </c>
    </row>
    <row r="48" spans="1:9" ht="13.5">
      <c r="A48" s="489"/>
      <c r="B48" s="490"/>
      <c r="C48" s="22" t="s">
        <v>198</v>
      </c>
      <c r="D48" s="23"/>
      <c r="E48" s="496" t="s">
        <v>199</v>
      </c>
      <c r="F48" s="497"/>
      <c r="G48" s="498"/>
      <c r="H48" s="24" t="s">
        <v>200</v>
      </c>
      <c r="I48" s="25" t="s">
        <v>201</v>
      </c>
    </row>
    <row r="49" spans="1:9" ht="13.5">
      <c r="A49" s="489"/>
      <c r="B49" s="490"/>
      <c r="C49" s="22" t="s">
        <v>29</v>
      </c>
      <c r="D49" s="23"/>
      <c r="E49" s="497" t="s">
        <v>202</v>
      </c>
      <c r="F49" s="497"/>
      <c r="G49" s="498"/>
      <c r="H49" s="24" t="s">
        <v>203</v>
      </c>
      <c r="I49" s="25" t="s">
        <v>204</v>
      </c>
    </row>
    <row r="50" spans="1:9" ht="13.5">
      <c r="A50" s="491"/>
      <c r="B50" s="492"/>
      <c r="C50" s="26" t="s">
        <v>205</v>
      </c>
      <c r="D50" s="27"/>
      <c r="E50" s="552" t="s">
        <v>206</v>
      </c>
      <c r="F50" s="553"/>
      <c r="G50" s="554"/>
      <c r="H50" s="28" t="s">
        <v>207</v>
      </c>
      <c r="I50" s="29" t="s">
        <v>208</v>
      </c>
    </row>
    <row r="51" spans="1:9" ht="13.5" customHeight="1">
      <c r="A51" s="462" t="s">
        <v>30</v>
      </c>
      <c r="B51" s="463"/>
      <c r="C51" s="466" t="s">
        <v>209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210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211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dataValidations count="2">
    <dataValidation type="list" allowBlank="1" showInputMessage="1" showErrorMessage="1" sqref="E9">
      <formula1>$D$61:$D$64</formula1>
    </dataValidation>
    <dataValidation type="list" allowBlank="1" showInputMessage="1" showErrorMessage="1" sqref="F9">
      <formula1>$E$61:$E$70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1">
      <selection activeCell="A27" sqref="A27:B28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113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114</v>
      </c>
      <c r="B2" s="634"/>
      <c r="C2" s="634"/>
      <c r="D2" s="634"/>
      <c r="E2" s="635" t="s">
        <v>47</v>
      </c>
      <c r="F2" s="635"/>
      <c r="G2" s="85">
        <v>41367</v>
      </c>
      <c r="H2" s="86" t="s">
        <v>115</v>
      </c>
      <c r="I2" s="86" t="s">
        <v>48</v>
      </c>
    </row>
    <row r="3" spans="1:9" ht="13.5">
      <c r="A3" s="627" t="s">
        <v>116</v>
      </c>
      <c r="B3" s="628"/>
      <c r="C3" s="629" t="s">
        <v>117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118</v>
      </c>
      <c r="D4" s="558"/>
      <c r="E4" s="558"/>
      <c r="F4" s="558"/>
      <c r="G4" s="633"/>
      <c r="H4" s="41" t="s">
        <v>12</v>
      </c>
      <c r="I4" s="42" t="s">
        <v>119</v>
      </c>
    </row>
    <row r="5" spans="1:9" ht="13.5">
      <c r="A5" s="617" t="s">
        <v>13</v>
      </c>
      <c r="B5" s="618"/>
      <c r="C5" s="619">
        <v>41371</v>
      </c>
      <c r="D5" s="620"/>
      <c r="E5" s="620"/>
      <c r="F5" s="620"/>
      <c r="G5" s="43"/>
      <c r="H5" s="44" t="s">
        <v>14</v>
      </c>
      <c r="I5" s="88" t="s">
        <v>119</v>
      </c>
    </row>
    <row r="6" spans="1:9" ht="13.5">
      <c r="A6" s="621" t="s">
        <v>120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121</v>
      </c>
      <c r="C8" s="89" t="s">
        <v>122</v>
      </c>
      <c r="D8" s="14">
        <v>42</v>
      </c>
      <c r="E8" s="15" t="s">
        <v>123</v>
      </c>
      <c r="F8" s="90">
        <v>5</v>
      </c>
      <c r="G8" s="14" t="s">
        <v>124</v>
      </c>
      <c r="H8" s="122" t="s">
        <v>125</v>
      </c>
      <c r="I8" s="16" t="s">
        <v>126</v>
      </c>
    </row>
    <row r="9" spans="1:9" ht="13.5">
      <c r="A9" s="47">
        <v>2</v>
      </c>
      <c r="B9" s="48"/>
      <c r="C9" s="89" t="s">
        <v>57</v>
      </c>
      <c r="D9" s="14">
        <v>57</v>
      </c>
      <c r="E9" s="15" t="s">
        <v>127</v>
      </c>
      <c r="F9" s="90">
        <v>10</v>
      </c>
      <c r="G9" s="14" t="s">
        <v>128</v>
      </c>
      <c r="H9" s="122" t="s">
        <v>129</v>
      </c>
      <c r="I9" s="16" t="s">
        <v>130</v>
      </c>
    </row>
    <row r="10" spans="1:10" ht="13.5">
      <c r="A10" s="47">
        <v>3</v>
      </c>
      <c r="B10" s="48"/>
      <c r="C10" s="14" t="s">
        <v>131</v>
      </c>
      <c r="D10" s="64">
        <v>53</v>
      </c>
      <c r="E10" s="15" t="s">
        <v>132</v>
      </c>
      <c r="F10" s="66">
        <v>1</v>
      </c>
      <c r="G10" s="14" t="s">
        <v>133</v>
      </c>
      <c r="H10" s="14" t="s">
        <v>134</v>
      </c>
      <c r="I10" s="93" t="s">
        <v>135</v>
      </c>
      <c r="J10" s="53"/>
    </row>
    <row r="11" spans="1:9" ht="13.5">
      <c r="A11" s="47">
        <v>4</v>
      </c>
      <c r="B11" s="48"/>
      <c r="C11" s="67" t="s">
        <v>136</v>
      </c>
      <c r="D11" s="68">
        <v>53</v>
      </c>
      <c r="E11" s="69" t="s">
        <v>137</v>
      </c>
      <c r="F11" s="70">
        <v>5</v>
      </c>
      <c r="G11" s="71" t="s">
        <v>138</v>
      </c>
      <c r="H11" s="71" t="s">
        <v>139</v>
      </c>
      <c r="I11" s="72" t="s">
        <v>140</v>
      </c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41370</v>
      </c>
      <c r="D16" s="610"/>
      <c r="E16" s="610"/>
      <c r="F16" s="610"/>
      <c r="G16" s="611" t="s">
        <v>141</v>
      </c>
      <c r="H16" s="611"/>
      <c r="I16" s="612"/>
    </row>
    <row r="17" spans="1:9" ht="13.5">
      <c r="A17" s="613" t="s">
        <v>22</v>
      </c>
      <c r="B17" s="614"/>
      <c r="C17" s="615" t="s">
        <v>142</v>
      </c>
      <c r="D17" s="615"/>
      <c r="E17" s="615"/>
      <c r="F17" s="615"/>
      <c r="G17" s="615"/>
      <c r="H17" s="615"/>
      <c r="I17" s="616"/>
    </row>
    <row r="18" spans="1:10" ht="13.5">
      <c r="A18" s="596">
        <v>37718</v>
      </c>
      <c r="B18" s="597"/>
      <c r="C18" s="598" t="s">
        <v>143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83</v>
      </c>
      <c r="B19" s="597"/>
      <c r="C19" s="598" t="s">
        <v>144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83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83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83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83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83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83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83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41371</v>
      </c>
      <c r="H27" s="591">
        <v>0.7083333333333334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145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146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88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147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89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89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90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148</v>
      </c>
      <c r="D47" s="19"/>
      <c r="E47" s="493" t="s">
        <v>149</v>
      </c>
      <c r="F47" s="494"/>
      <c r="G47" s="495"/>
      <c r="H47" s="20" t="s">
        <v>150</v>
      </c>
      <c r="I47" s="21" t="s">
        <v>151</v>
      </c>
    </row>
    <row r="48" spans="1:9" ht="13.5">
      <c r="A48" s="489"/>
      <c r="B48" s="490"/>
      <c r="C48" s="22" t="s">
        <v>152</v>
      </c>
      <c r="D48" s="23"/>
      <c r="E48" s="496" t="s">
        <v>153</v>
      </c>
      <c r="F48" s="497"/>
      <c r="G48" s="498"/>
      <c r="H48" s="24" t="s">
        <v>154</v>
      </c>
      <c r="I48" s="25" t="s">
        <v>155</v>
      </c>
    </row>
    <row r="49" spans="1:9" ht="13.5">
      <c r="A49" s="489"/>
      <c r="B49" s="490"/>
      <c r="C49" s="22" t="s">
        <v>29</v>
      </c>
      <c r="D49" s="23"/>
      <c r="E49" s="497" t="s">
        <v>156</v>
      </c>
      <c r="F49" s="497"/>
      <c r="G49" s="498"/>
      <c r="H49" s="24" t="s">
        <v>157</v>
      </c>
      <c r="I49" s="25" t="s">
        <v>158</v>
      </c>
    </row>
    <row r="50" spans="1:9" ht="13.5">
      <c r="A50" s="491"/>
      <c r="B50" s="492"/>
      <c r="C50" s="26" t="s">
        <v>159</v>
      </c>
      <c r="D50" s="27"/>
      <c r="E50" s="499" t="s">
        <v>160</v>
      </c>
      <c r="F50" s="499"/>
      <c r="G50" s="499"/>
      <c r="H50" s="28" t="s">
        <v>161</v>
      </c>
      <c r="I50" s="29" t="s">
        <v>162</v>
      </c>
    </row>
    <row r="51" spans="1:9" ht="13.5" customHeight="1">
      <c r="A51" s="462" t="s">
        <v>30</v>
      </c>
      <c r="B51" s="463"/>
      <c r="C51" s="466" t="s">
        <v>163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164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165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44" sqref="C44:I44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434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435</v>
      </c>
      <c r="B2" s="634"/>
      <c r="C2" s="634"/>
      <c r="D2" s="634"/>
      <c r="E2" s="635" t="s">
        <v>168</v>
      </c>
      <c r="F2" s="635"/>
      <c r="G2" s="85">
        <v>41373</v>
      </c>
      <c r="H2" s="86" t="s">
        <v>436</v>
      </c>
      <c r="I2" s="169" t="s">
        <v>437</v>
      </c>
    </row>
    <row r="3" spans="1:9" ht="13.5">
      <c r="A3" s="627" t="s">
        <v>438</v>
      </c>
      <c r="B3" s="628"/>
      <c r="C3" s="629" t="s">
        <v>439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440</v>
      </c>
      <c r="D4" s="558"/>
      <c r="E4" s="558"/>
      <c r="F4" s="558"/>
      <c r="G4" s="633"/>
      <c r="H4" s="41" t="s">
        <v>12</v>
      </c>
      <c r="I4" s="42"/>
    </row>
    <row r="5" spans="1:9" ht="13.5">
      <c r="A5" s="617" t="s">
        <v>13</v>
      </c>
      <c r="B5" s="618"/>
      <c r="C5" s="619" t="s">
        <v>441</v>
      </c>
      <c r="D5" s="620"/>
      <c r="E5" s="620"/>
      <c r="F5" s="620"/>
      <c r="G5" s="43"/>
      <c r="H5" s="44" t="s">
        <v>14</v>
      </c>
      <c r="I5" s="88" t="s">
        <v>442</v>
      </c>
    </row>
    <row r="6" spans="1:9" ht="13.5">
      <c r="A6" s="621" t="s">
        <v>443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/>
      <c r="C8" s="184" t="s">
        <v>444</v>
      </c>
      <c r="D8" s="89">
        <v>46</v>
      </c>
      <c r="E8" s="185" t="s">
        <v>445</v>
      </c>
      <c r="F8" s="87">
        <v>10</v>
      </c>
      <c r="G8" s="184" t="s">
        <v>446</v>
      </c>
      <c r="H8" s="184" t="s">
        <v>447</v>
      </c>
      <c r="I8" s="16" t="s">
        <v>448</v>
      </c>
    </row>
    <row r="9" spans="1:9" ht="13.5">
      <c r="A9" s="47">
        <v>2</v>
      </c>
      <c r="B9" s="48"/>
      <c r="C9" s="186" t="s">
        <v>449</v>
      </c>
      <c r="D9" s="48"/>
      <c r="E9" s="48"/>
      <c r="F9" s="48"/>
      <c r="G9" s="48"/>
      <c r="H9" s="48"/>
      <c r="I9" s="48"/>
    </row>
    <row r="10" spans="1:10" ht="13.5">
      <c r="A10" s="47">
        <v>3</v>
      </c>
      <c r="B10" s="48"/>
      <c r="C10" s="187"/>
      <c r="D10" s="188"/>
      <c r="E10" s="189"/>
      <c r="F10" s="190"/>
      <c r="G10" s="191"/>
      <c r="H10" s="191"/>
      <c r="I10" s="192"/>
      <c r="J10" s="53"/>
    </row>
    <row r="11" spans="1:9" ht="13.5">
      <c r="A11" s="47">
        <v>4</v>
      </c>
      <c r="B11" s="48"/>
      <c r="C11" s="193"/>
      <c r="D11" s="188"/>
      <c r="E11" s="189"/>
      <c r="F11" s="194"/>
      <c r="G11" s="191"/>
      <c r="H11" s="191"/>
      <c r="I11" s="195"/>
    </row>
    <row r="12" spans="1:9" ht="13.5">
      <c r="A12" s="47">
        <v>5</v>
      </c>
      <c r="B12" s="48"/>
      <c r="C12" s="187"/>
      <c r="D12" s="196"/>
      <c r="E12" s="196"/>
      <c r="F12" s="197"/>
      <c r="G12" s="187"/>
      <c r="H12" s="187"/>
      <c r="I12" s="198"/>
    </row>
    <row r="13" spans="1:9" ht="13.5">
      <c r="A13" s="47">
        <v>6</v>
      </c>
      <c r="B13" s="48"/>
      <c r="C13" s="193"/>
      <c r="D13" s="196"/>
      <c r="E13" s="196"/>
      <c r="F13" s="199"/>
      <c r="G13" s="200"/>
      <c r="H13" s="200"/>
      <c r="I13" s="201"/>
    </row>
    <row r="14" spans="1:9" ht="13.5">
      <c r="A14" s="47">
        <v>7</v>
      </c>
      <c r="B14" s="48"/>
      <c r="C14" s="193"/>
      <c r="D14" s="196"/>
      <c r="E14" s="196"/>
      <c r="F14" s="199"/>
      <c r="G14" s="193"/>
      <c r="H14" s="193"/>
      <c r="I14" s="198"/>
    </row>
    <row r="15" spans="1:9" ht="13.5">
      <c r="A15" s="61">
        <v>8</v>
      </c>
      <c r="B15" s="62"/>
      <c r="C15" s="202"/>
      <c r="D15" s="203"/>
      <c r="E15" s="204"/>
      <c r="F15" s="205"/>
      <c r="G15" s="202"/>
      <c r="H15" s="202"/>
      <c r="I15" s="206"/>
    </row>
    <row r="16" spans="1:9" ht="13.5">
      <c r="A16" s="568" t="s">
        <v>21</v>
      </c>
      <c r="B16" s="608"/>
      <c r="C16" s="609">
        <v>41377</v>
      </c>
      <c r="D16" s="610"/>
      <c r="E16" s="610"/>
      <c r="F16" s="610"/>
      <c r="G16" s="611" t="s">
        <v>450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 t="s">
        <v>408</v>
      </c>
      <c r="B18" s="597"/>
      <c r="C18" s="598" t="s">
        <v>451</v>
      </c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408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408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408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408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408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408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408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408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41377</v>
      </c>
      <c r="H27" s="591">
        <v>0.75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451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/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452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453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454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455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455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415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416</v>
      </c>
      <c r="D47" s="19"/>
      <c r="E47" s="493" t="s">
        <v>417</v>
      </c>
      <c r="F47" s="494"/>
      <c r="G47" s="495"/>
      <c r="H47" s="20" t="s">
        <v>418</v>
      </c>
      <c r="I47" s="21" t="s">
        <v>419</v>
      </c>
    </row>
    <row r="48" spans="1:9" ht="13.5">
      <c r="A48" s="489"/>
      <c r="B48" s="490"/>
      <c r="C48" s="22" t="s">
        <v>420</v>
      </c>
      <c r="D48" s="23"/>
      <c r="E48" s="496" t="s">
        <v>421</v>
      </c>
      <c r="F48" s="497"/>
      <c r="G48" s="498"/>
      <c r="H48" s="24" t="s">
        <v>422</v>
      </c>
      <c r="I48" s="25" t="s">
        <v>423</v>
      </c>
    </row>
    <row r="49" spans="1:9" ht="13.5">
      <c r="A49" s="489"/>
      <c r="B49" s="490"/>
      <c r="C49" s="22" t="s">
        <v>29</v>
      </c>
      <c r="D49" s="23"/>
      <c r="E49" s="497" t="s">
        <v>424</v>
      </c>
      <c r="F49" s="497"/>
      <c r="G49" s="498"/>
      <c r="H49" s="24" t="s">
        <v>425</v>
      </c>
      <c r="I49" s="25" t="s">
        <v>426</v>
      </c>
    </row>
    <row r="50" spans="1:9" ht="13.5">
      <c r="A50" s="491"/>
      <c r="B50" s="492"/>
      <c r="C50" s="26" t="s">
        <v>427</v>
      </c>
      <c r="D50" s="27"/>
      <c r="E50" s="552" t="s">
        <v>428</v>
      </c>
      <c r="F50" s="553"/>
      <c r="G50" s="554"/>
      <c r="H50" s="28" t="s">
        <v>429</v>
      </c>
      <c r="I50" s="29" t="s">
        <v>430</v>
      </c>
    </row>
    <row r="51" spans="1:9" ht="13.5" customHeight="1">
      <c r="A51" s="462" t="s">
        <v>30</v>
      </c>
      <c r="B51" s="463"/>
      <c r="C51" s="466" t="s">
        <v>431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432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433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6" width="3.625" style="52" customWidth="1"/>
    <col min="7" max="7" width="33.375" style="52" customWidth="1"/>
    <col min="8" max="8" width="15.875" style="52" customWidth="1"/>
    <col min="9" max="9" width="16.75390625" style="52" customWidth="1"/>
    <col min="10" max="16384" width="9.125" style="52" customWidth="1"/>
  </cols>
  <sheetData>
    <row r="1" spans="1:9" ht="13.5">
      <c r="A1" s="626" t="s">
        <v>58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634" t="s">
        <v>59</v>
      </c>
      <c r="B2" s="634"/>
      <c r="C2" s="634"/>
      <c r="D2" s="634"/>
      <c r="E2" s="635" t="s">
        <v>168</v>
      </c>
      <c r="F2" s="635"/>
      <c r="G2" s="85">
        <v>41373</v>
      </c>
      <c r="H2" s="86" t="s">
        <v>60</v>
      </c>
      <c r="I2" s="169" t="s">
        <v>476</v>
      </c>
    </row>
    <row r="3" spans="1:9" ht="13.5">
      <c r="A3" s="627" t="s">
        <v>477</v>
      </c>
      <c r="B3" s="628"/>
      <c r="C3" s="629" t="s">
        <v>478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479</v>
      </c>
      <c r="D4" s="558"/>
      <c r="E4" s="558"/>
      <c r="F4" s="558"/>
      <c r="G4" s="633"/>
      <c r="H4" s="41" t="s">
        <v>12</v>
      </c>
      <c r="I4" s="42" t="s">
        <v>480</v>
      </c>
    </row>
    <row r="5" spans="1:9" ht="13.5">
      <c r="A5" s="617" t="s">
        <v>13</v>
      </c>
      <c r="B5" s="618"/>
      <c r="C5" s="212" t="s">
        <v>481</v>
      </c>
      <c r="D5" s="213"/>
      <c r="E5" s="213"/>
      <c r="F5" s="213"/>
      <c r="G5" s="43"/>
      <c r="H5" s="44" t="s">
        <v>14</v>
      </c>
      <c r="I5" s="88" t="s">
        <v>482</v>
      </c>
    </row>
    <row r="6" spans="1:9" ht="13.5">
      <c r="A6" s="621" t="s">
        <v>64</v>
      </c>
      <c r="B6" s="604" t="s">
        <v>15</v>
      </c>
      <c r="C6" s="604" t="s">
        <v>16</v>
      </c>
      <c r="D6" s="636" t="s">
        <v>17</v>
      </c>
      <c r="E6" s="623" t="s">
        <v>43</v>
      </c>
      <c r="F6" s="637" t="s">
        <v>44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7"/>
      <c r="E7" s="399"/>
      <c r="F7" s="401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483</v>
      </c>
      <c r="C8" s="63" t="s">
        <v>484</v>
      </c>
      <c r="D8" s="48">
        <v>53</v>
      </c>
      <c r="E8" s="48" t="s">
        <v>42</v>
      </c>
      <c r="F8" s="214">
        <v>5</v>
      </c>
      <c r="G8" s="63" t="s">
        <v>485</v>
      </c>
      <c r="H8" s="63" t="s">
        <v>486</v>
      </c>
      <c r="I8" s="75" t="s">
        <v>487</v>
      </c>
    </row>
    <row r="9" spans="1:9" ht="13.5">
      <c r="A9" s="47">
        <v>2</v>
      </c>
      <c r="B9" s="48"/>
      <c r="C9" s="14"/>
      <c r="D9" s="14"/>
      <c r="E9" s="15"/>
      <c r="F9" s="90"/>
      <c r="G9" s="14"/>
      <c r="H9" s="14"/>
      <c r="I9" s="16"/>
    </row>
    <row r="10" spans="1:10" ht="13.5">
      <c r="A10" s="47">
        <v>3</v>
      </c>
      <c r="B10" s="48"/>
      <c r="C10" s="64"/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47">
        <v>8</v>
      </c>
      <c r="B15" s="48"/>
      <c r="C15" s="63"/>
      <c r="D15" s="48"/>
      <c r="E15" s="48"/>
      <c r="F15" s="74"/>
      <c r="G15" s="63"/>
      <c r="H15" s="63"/>
      <c r="I15" s="75"/>
    </row>
    <row r="16" spans="1:9" ht="13.5">
      <c r="A16" s="568" t="s">
        <v>21</v>
      </c>
      <c r="B16" s="608"/>
      <c r="C16" s="609">
        <v>41376</v>
      </c>
      <c r="D16" s="610"/>
      <c r="E16" s="610"/>
      <c r="F16" s="610"/>
      <c r="G16" s="611" t="s">
        <v>488</v>
      </c>
      <c r="H16" s="611"/>
      <c r="I16" s="612"/>
    </row>
    <row r="17" spans="1:9" ht="13.5">
      <c r="A17" s="613" t="s">
        <v>22</v>
      </c>
      <c r="B17" s="614"/>
      <c r="C17" s="615"/>
      <c r="D17" s="615"/>
      <c r="E17" s="615"/>
      <c r="F17" s="615"/>
      <c r="G17" s="615"/>
      <c r="H17" s="615"/>
      <c r="I17" s="616"/>
    </row>
    <row r="18" spans="1:10" ht="13.5">
      <c r="A18" s="596">
        <v>41376</v>
      </c>
      <c r="B18" s="597"/>
      <c r="C18" s="598" t="s">
        <v>489</v>
      </c>
      <c r="D18" s="598"/>
      <c r="E18" s="598"/>
      <c r="F18" s="598"/>
      <c r="G18" s="598"/>
      <c r="H18" s="598"/>
      <c r="I18" s="599"/>
      <c r="J18" s="17"/>
    </row>
    <row r="19" spans="1:10" ht="13.5">
      <c r="A19" s="596">
        <v>41377</v>
      </c>
      <c r="B19" s="597"/>
      <c r="C19" s="598" t="s">
        <v>490</v>
      </c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83</v>
      </c>
      <c r="B20" s="597"/>
      <c r="C20" s="598" t="s">
        <v>491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492</v>
      </c>
      <c r="B21" s="597"/>
      <c r="C21" s="215"/>
      <c r="D21" s="63"/>
      <c r="E21" s="63"/>
      <c r="F21" s="63"/>
      <c r="G21" s="63"/>
      <c r="H21" s="63"/>
      <c r="I21" s="168"/>
      <c r="J21" s="17"/>
    </row>
    <row r="22" spans="1:10" ht="13.5">
      <c r="A22" s="596"/>
      <c r="B22" s="597"/>
      <c r="C22" s="63" t="s">
        <v>493</v>
      </c>
      <c r="D22" s="63"/>
      <c r="E22" s="63"/>
      <c r="F22" s="63"/>
      <c r="G22" s="63"/>
      <c r="H22" s="63"/>
      <c r="I22" s="168"/>
      <c r="J22" s="17"/>
    </row>
    <row r="23" spans="1:10" ht="13.5">
      <c r="A23" s="596"/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/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/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/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41377</v>
      </c>
      <c r="H27" s="638">
        <v>0.75</v>
      </c>
      <c r="I27" s="639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494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7.25" customHeight="1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4.25" customHeight="1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7.25" customHeight="1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 customHeight="1">
      <c r="A41" s="563" t="s">
        <v>35</v>
      </c>
      <c r="B41" s="564"/>
      <c r="C41" s="565" t="s">
        <v>495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496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497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89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89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640" t="s">
        <v>90</v>
      </c>
      <c r="D46" s="640"/>
      <c r="E46" s="640"/>
      <c r="F46" s="640"/>
      <c r="G46" s="640"/>
      <c r="H46" s="640"/>
      <c r="I46" s="641"/>
    </row>
    <row r="47" spans="1:9" ht="13.5">
      <c r="A47" s="487" t="s">
        <v>28</v>
      </c>
      <c r="B47" s="488"/>
      <c r="C47" s="18" t="s">
        <v>91</v>
      </c>
      <c r="D47" s="19"/>
      <c r="E47" s="493" t="s">
        <v>498</v>
      </c>
      <c r="F47" s="494"/>
      <c r="G47" s="495"/>
      <c r="H47" s="20" t="s">
        <v>93</v>
      </c>
      <c r="I47" s="21" t="s">
        <v>94</v>
      </c>
    </row>
    <row r="48" spans="1:9" ht="13.5">
      <c r="A48" s="489"/>
      <c r="B48" s="490"/>
      <c r="C48" s="22" t="s">
        <v>499</v>
      </c>
      <c r="D48" s="23"/>
      <c r="E48" s="496" t="s">
        <v>96</v>
      </c>
      <c r="F48" s="497"/>
      <c r="G48" s="498"/>
      <c r="H48" s="24" t="s">
        <v>500</v>
      </c>
      <c r="I48" s="25" t="s">
        <v>501</v>
      </c>
    </row>
    <row r="49" spans="1:9" ht="13.5">
      <c r="A49" s="489"/>
      <c r="B49" s="490"/>
      <c r="C49" s="22" t="s">
        <v>29</v>
      </c>
      <c r="D49" s="23"/>
      <c r="E49" s="497" t="s">
        <v>99</v>
      </c>
      <c r="F49" s="497"/>
      <c r="G49" s="498"/>
      <c r="H49" s="24" t="s">
        <v>100</v>
      </c>
      <c r="I49" s="25" t="s">
        <v>502</v>
      </c>
    </row>
    <row r="50" spans="1:9" ht="13.5">
      <c r="A50" s="491"/>
      <c r="B50" s="492"/>
      <c r="C50" s="26" t="s">
        <v>503</v>
      </c>
      <c r="D50" s="27"/>
      <c r="E50" s="499" t="s">
        <v>103</v>
      </c>
      <c r="F50" s="499"/>
      <c r="G50" s="499"/>
      <c r="H50" s="28" t="s">
        <v>104</v>
      </c>
      <c r="I50" s="29" t="s">
        <v>105</v>
      </c>
    </row>
    <row r="51" spans="1:9" ht="13.5" customHeight="1">
      <c r="A51" s="462" t="s">
        <v>30</v>
      </c>
      <c r="B51" s="463"/>
      <c r="C51" s="466" t="s">
        <v>106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504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642" t="s">
        <v>108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45</v>
      </c>
      <c r="D55" s="486" t="s">
        <v>40</v>
      </c>
      <c r="E55" s="486"/>
      <c r="F55" s="486"/>
    </row>
    <row r="61" ht="13.5">
      <c r="G61" s="56"/>
    </row>
  </sheetData>
  <sheetProtection/>
  <mergeCells count="77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0:B20"/>
    <mergeCell ref="C20:I20"/>
    <mergeCell ref="A21:B21"/>
    <mergeCell ref="A22:B22"/>
    <mergeCell ref="A23:B23"/>
    <mergeCell ref="C23:I23"/>
    <mergeCell ref="A17:B17"/>
    <mergeCell ref="C17:I17"/>
    <mergeCell ref="A18:B18"/>
    <mergeCell ref="C18:I18"/>
    <mergeCell ref="A19:B19"/>
    <mergeCell ref="C19:I19"/>
    <mergeCell ref="F6:F7"/>
    <mergeCell ref="G6:G7"/>
    <mergeCell ref="H6:I6"/>
    <mergeCell ref="A16:B16"/>
    <mergeCell ref="C16:F16"/>
    <mergeCell ref="G16:I16"/>
    <mergeCell ref="A5:B5"/>
    <mergeCell ref="A6:A7"/>
    <mergeCell ref="B6:B7"/>
    <mergeCell ref="C6:C7"/>
    <mergeCell ref="D6:D7"/>
    <mergeCell ref="E6:E7"/>
    <mergeCell ref="A1:I1"/>
    <mergeCell ref="A2:D2"/>
    <mergeCell ref="E2:F2"/>
    <mergeCell ref="A3:B3"/>
    <mergeCell ref="C3:I3"/>
    <mergeCell ref="A4:B4"/>
    <mergeCell ref="C4:G4"/>
  </mergeCells>
  <hyperlinks>
    <hyperlink ref="E53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7">
      <selection activeCell="C28" sqref="C28:I28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571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572</v>
      </c>
      <c r="B2" s="377"/>
      <c r="C2" s="377"/>
      <c r="D2" s="377"/>
      <c r="E2" s="378" t="s">
        <v>168</v>
      </c>
      <c r="F2" s="378"/>
      <c r="G2" s="91">
        <v>41375</v>
      </c>
      <c r="H2" s="92" t="s">
        <v>573</v>
      </c>
      <c r="I2" s="124" t="s">
        <v>170</v>
      </c>
    </row>
    <row r="3" spans="1:9" ht="13.5">
      <c r="A3" s="627" t="s">
        <v>574</v>
      </c>
      <c r="B3" s="628"/>
      <c r="C3" s="629" t="s">
        <v>172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173</v>
      </c>
      <c r="D4" s="558"/>
      <c r="E4" s="558"/>
      <c r="F4" s="558"/>
      <c r="G4" s="633"/>
      <c r="H4" s="41" t="s">
        <v>12</v>
      </c>
      <c r="I4" s="42" t="s">
        <v>174</v>
      </c>
    </row>
    <row r="5" spans="1:9" ht="13.5">
      <c r="A5" s="617" t="s">
        <v>13</v>
      </c>
      <c r="B5" s="618"/>
      <c r="C5" s="619">
        <v>41377</v>
      </c>
      <c r="D5" s="620"/>
      <c r="E5" s="620"/>
      <c r="F5" s="620"/>
      <c r="G5" s="43"/>
      <c r="H5" s="44" t="s">
        <v>14</v>
      </c>
      <c r="I5" s="88" t="s">
        <v>51</v>
      </c>
    </row>
    <row r="6" spans="1:9" ht="13.5">
      <c r="A6" s="621" t="s">
        <v>575</v>
      </c>
      <c r="B6" s="604" t="s">
        <v>15</v>
      </c>
      <c r="C6" s="604" t="s">
        <v>16</v>
      </c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/>
      <c r="C8" s="15" t="s">
        <v>49</v>
      </c>
      <c r="D8" s="15">
        <v>51</v>
      </c>
      <c r="E8" s="15" t="s">
        <v>626</v>
      </c>
      <c r="F8" s="90">
        <v>10</v>
      </c>
      <c r="G8" s="15" t="s">
        <v>179</v>
      </c>
      <c r="H8" s="15" t="s">
        <v>180</v>
      </c>
      <c r="I8" s="105" t="s">
        <v>627</v>
      </c>
    </row>
    <row r="9" spans="1:9" ht="13.5">
      <c r="A9" s="47">
        <v>2</v>
      </c>
      <c r="B9" s="48"/>
      <c r="C9" s="103" t="s">
        <v>628</v>
      </c>
      <c r="D9" s="65">
        <v>56</v>
      </c>
      <c r="E9" s="65" t="s">
        <v>42</v>
      </c>
      <c r="F9" s="66">
        <v>10</v>
      </c>
      <c r="G9" s="104" t="s">
        <v>629</v>
      </c>
      <c r="H9" s="15" t="s">
        <v>630</v>
      </c>
      <c r="I9" s="105" t="s">
        <v>631</v>
      </c>
    </row>
    <row r="10" spans="1:10" ht="13.5">
      <c r="A10" s="47">
        <v>3</v>
      </c>
      <c r="B10" s="48"/>
      <c r="C10" s="64"/>
      <c r="D10" s="64"/>
      <c r="E10" s="65"/>
      <c r="F10" s="66"/>
      <c r="G10" s="64"/>
      <c r="H10" s="64"/>
      <c r="I10" s="125"/>
      <c r="J10" s="53"/>
    </row>
    <row r="11" spans="1:9" ht="13.5">
      <c r="A11" s="47">
        <v>4</v>
      </c>
      <c r="B11" s="48"/>
      <c r="C11" s="67"/>
      <c r="D11" s="68"/>
      <c r="E11" s="69"/>
      <c r="F11" s="70"/>
      <c r="G11" s="71"/>
      <c r="H11" s="71"/>
      <c r="I11" s="72"/>
    </row>
    <row r="12" spans="1:9" ht="13.5">
      <c r="A12" s="47">
        <v>5</v>
      </c>
      <c r="B12" s="48"/>
      <c r="C12" s="73"/>
      <c r="D12" s="48"/>
      <c r="E12" s="48"/>
      <c r="F12" s="74"/>
      <c r="G12" s="73"/>
      <c r="H12" s="73"/>
      <c r="I12" s="75"/>
    </row>
    <row r="13" spans="1:9" ht="13.5">
      <c r="A13" s="47">
        <v>6</v>
      </c>
      <c r="B13" s="48"/>
      <c r="C13" s="76"/>
      <c r="D13" s="48"/>
      <c r="E13" s="48"/>
      <c r="F13" s="74"/>
      <c r="G13" s="73"/>
      <c r="H13" s="63"/>
      <c r="I13" s="75"/>
    </row>
    <row r="14" spans="1:9" ht="13.5">
      <c r="A14" s="47">
        <v>7</v>
      </c>
      <c r="B14" s="48"/>
      <c r="C14" s="63"/>
      <c r="D14" s="48"/>
      <c r="E14" s="48"/>
      <c r="F14" s="74"/>
      <c r="G14" s="63"/>
      <c r="H14" s="63"/>
      <c r="I14" s="75"/>
    </row>
    <row r="15" spans="1:9" ht="13.5">
      <c r="A15" s="61">
        <v>8</v>
      </c>
      <c r="B15" s="62"/>
      <c r="C15" s="77"/>
      <c r="D15" s="62"/>
      <c r="E15" s="62"/>
      <c r="F15" s="78"/>
      <c r="G15" s="77"/>
      <c r="H15" s="77"/>
      <c r="I15" s="79"/>
    </row>
    <row r="16" spans="1:9" ht="13.5">
      <c r="A16" s="568" t="s">
        <v>21</v>
      </c>
      <c r="B16" s="608"/>
      <c r="C16" s="609">
        <v>41377</v>
      </c>
      <c r="D16" s="610"/>
      <c r="E16" s="610"/>
      <c r="F16" s="610"/>
      <c r="G16" s="611" t="s">
        <v>632</v>
      </c>
      <c r="H16" s="611"/>
      <c r="I16" s="612"/>
    </row>
    <row r="17" spans="1:9" ht="13.5">
      <c r="A17" s="613" t="s">
        <v>22</v>
      </c>
      <c r="B17" s="614"/>
      <c r="C17" s="615" t="s">
        <v>187</v>
      </c>
      <c r="D17" s="615"/>
      <c r="E17" s="615"/>
      <c r="F17" s="615"/>
      <c r="G17" s="615"/>
      <c r="H17" s="615"/>
      <c r="I17" s="616"/>
    </row>
    <row r="18" spans="1:10" ht="13.5">
      <c r="A18" s="596" t="s">
        <v>633</v>
      </c>
      <c r="B18" s="597"/>
      <c r="C18" s="598"/>
      <c r="D18" s="598"/>
      <c r="E18" s="598"/>
      <c r="F18" s="598"/>
      <c r="G18" s="598"/>
      <c r="H18" s="598"/>
      <c r="I18" s="599"/>
      <c r="J18" s="17"/>
    </row>
    <row r="19" spans="1:10" ht="13.5">
      <c r="A19" s="596" t="s">
        <v>633</v>
      </c>
      <c r="B19" s="597"/>
      <c r="C19" s="598"/>
      <c r="D19" s="598"/>
      <c r="E19" s="598"/>
      <c r="F19" s="598"/>
      <c r="G19" s="598"/>
      <c r="H19" s="598"/>
      <c r="I19" s="599"/>
      <c r="J19" s="17"/>
    </row>
    <row r="20" spans="1:10" ht="13.5">
      <c r="A20" s="596" t="s">
        <v>633</v>
      </c>
      <c r="B20" s="597"/>
      <c r="C20" s="598"/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633</v>
      </c>
      <c r="B21" s="597"/>
      <c r="C21" s="598"/>
      <c r="D21" s="598"/>
      <c r="E21" s="598"/>
      <c r="F21" s="598"/>
      <c r="G21" s="598"/>
      <c r="H21" s="598"/>
      <c r="I21" s="599"/>
      <c r="J21" s="17"/>
    </row>
    <row r="22" spans="1:10" ht="13.5">
      <c r="A22" s="596" t="s">
        <v>633</v>
      </c>
      <c r="B22" s="597"/>
      <c r="C22" s="598"/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633</v>
      </c>
      <c r="B23" s="597"/>
      <c r="C23" s="598"/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633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633</v>
      </c>
      <c r="B25" s="597"/>
      <c r="C25" s="598"/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633</v>
      </c>
      <c r="B26" s="601"/>
      <c r="C26" s="602"/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41377</v>
      </c>
      <c r="H27" s="591">
        <v>0.7916666666666666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/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634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 t="s">
        <v>635</v>
      </c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191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636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636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580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581</v>
      </c>
      <c r="D47" s="19"/>
      <c r="E47" s="493" t="s">
        <v>582</v>
      </c>
      <c r="F47" s="494"/>
      <c r="G47" s="495"/>
      <c r="H47" s="20" t="s">
        <v>583</v>
      </c>
      <c r="I47" s="21" t="s">
        <v>584</v>
      </c>
    </row>
    <row r="48" spans="1:9" ht="13.5">
      <c r="A48" s="489"/>
      <c r="B48" s="490"/>
      <c r="C48" s="22" t="s">
        <v>585</v>
      </c>
      <c r="D48" s="23"/>
      <c r="E48" s="496" t="s">
        <v>586</v>
      </c>
      <c r="F48" s="497"/>
      <c r="G48" s="498"/>
      <c r="H48" s="24" t="s">
        <v>587</v>
      </c>
      <c r="I48" s="25" t="s">
        <v>588</v>
      </c>
    </row>
    <row r="49" spans="1:9" ht="13.5">
      <c r="A49" s="489"/>
      <c r="B49" s="490"/>
      <c r="C49" s="22" t="s">
        <v>29</v>
      </c>
      <c r="D49" s="23"/>
      <c r="E49" s="497" t="s">
        <v>589</v>
      </c>
      <c r="F49" s="497"/>
      <c r="G49" s="498"/>
      <c r="H49" s="24" t="s">
        <v>590</v>
      </c>
      <c r="I49" s="25" t="s">
        <v>591</v>
      </c>
    </row>
    <row r="50" spans="1:9" ht="13.5">
      <c r="A50" s="491"/>
      <c r="B50" s="492"/>
      <c r="C50" s="26" t="s">
        <v>592</v>
      </c>
      <c r="D50" s="27"/>
      <c r="E50" s="552" t="s">
        <v>637</v>
      </c>
      <c r="F50" s="553"/>
      <c r="G50" s="554"/>
      <c r="H50" s="28" t="s">
        <v>594</v>
      </c>
      <c r="I50" s="29" t="s">
        <v>595</v>
      </c>
    </row>
    <row r="51" spans="1:9" ht="13.5" customHeight="1">
      <c r="A51" s="462" t="s">
        <v>30</v>
      </c>
      <c r="B51" s="463"/>
      <c r="C51" s="466" t="s">
        <v>596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597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598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dataValidations count="2">
    <dataValidation type="list" allowBlank="1" showInputMessage="1" showErrorMessage="1" sqref="E9">
      <formula1>$D$61:$D$64</formula1>
    </dataValidation>
    <dataValidation type="list" allowBlank="1" showInputMessage="1" showErrorMessage="1" sqref="F9">
      <formula1>$E$61:$E$70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2" customWidth="1"/>
    <col min="2" max="2" width="7.875" style="52" customWidth="1"/>
    <col min="3" max="3" width="11.625" style="52" customWidth="1"/>
    <col min="4" max="5" width="4.125" style="52" customWidth="1"/>
    <col min="6" max="6" width="9.00390625" style="52" customWidth="1"/>
    <col min="7" max="7" width="33.375" style="52" customWidth="1"/>
    <col min="8" max="9" width="14.125" style="52" customWidth="1"/>
    <col min="10" max="16384" width="9.125" style="52" customWidth="1"/>
  </cols>
  <sheetData>
    <row r="1" spans="1:9" ht="13.5">
      <c r="A1" s="626" t="s">
        <v>379</v>
      </c>
      <c r="B1" s="626"/>
      <c r="C1" s="626"/>
      <c r="D1" s="626"/>
      <c r="E1" s="626"/>
      <c r="F1" s="626"/>
      <c r="G1" s="626"/>
      <c r="H1" s="626"/>
      <c r="I1" s="626"/>
    </row>
    <row r="2" spans="1:9" ht="24">
      <c r="A2" s="377" t="s">
        <v>380</v>
      </c>
      <c r="B2" s="377"/>
      <c r="C2" s="377"/>
      <c r="D2" s="377"/>
      <c r="E2" s="378" t="s">
        <v>168</v>
      </c>
      <c r="F2" s="378"/>
      <c r="G2" s="91">
        <v>41371</v>
      </c>
      <c r="H2" s="92" t="s">
        <v>381</v>
      </c>
      <c r="I2" s="92" t="s">
        <v>340</v>
      </c>
    </row>
    <row r="3" spans="1:9" ht="13.5">
      <c r="A3" s="627" t="s">
        <v>382</v>
      </c>
      <c r="B3" s="628"/>
      <c r="C3" s="629" t="s">
        <v>341</v>
      </c>
      <c r="D3" s="629"/>
      <c r="E3" s="629"/>
      <c r="F3" s="629"/>
      <c r="G3" s="629"/>
      <c r="H3" s="629"/>
      <c r="I3" s="630"/>
    </row>
    <row r="4" spans="1:9" ht="13.5">
      <c r="A4" s="631" t="s">
        <v>11</v>
      </c>
      <c r="B4" s="632"/>
      <c r="C4" s="557" t="s">
        <v>342</v>
      </c>
      <c r="D4" s="558"/>
      <c r="E4" s="558"/>
      <c r="F4" s="558"/>
      <c r="G4" s="633"/>
      <c r="H4" s="41" t="s">
        <v>12</v>
      </c>
      <c r="I4" s="42" t="s">
        <v>343</v>
      </c>
    </row>
    <row r="5" spans="1:9" ht="13.5">
      <c r="A5" s="617" t="s">
        <v>13</v>
      </c>
      <c r="B5" s="618"/>
      <c r="C5" s="619" t="s">
        <v>344</v>
      </c>
      <c r="D5" s="620"/>
      <c r="E5" s="620"/>
      <c r="F5" s="620"/>
      <c r="G5" s="43"/>
      <c r="H5" s="44" t="s">
        <v>14</v>
      </c>
      <c r="I5" s="88" t="s">
        <v>345</v>
      </c>
    </row>
    <row r="6" spans="1:9" ht="13.5">
      <c r="A6" s="621" t="s">
        <v>383</v>
      </c>
      <c r="B6" s="604" t="s">
        <v>15</v>
      </c>
      <c r="C6" s="604"/>
      <c r="D6" s="623" t="s">
        <v>17</v>
      </c>
      <c r="E6" s="623" t="s">
        <v>176</v>
      </c>
      <c r="F6" s="624" t="s">
        <v>177</v>
      </c>
      <c r="G6" s="604" t="s">
        <v>18</v>
      </c>
      <c r="H6" s="606" t="s">
        <v>19</v>
      </c>
      <c r="I6" s="607"/>
    </row>
    <row r="7" spans="1:9" ht="13.5">
      <c r="A7" s="622"/>
      <c r="B7" s="605"/>
      <c r="C7" s="605"/>
      <c r="D7" s="399"/>
      <c r="E7" s="399"/>
      <c r="F7" s="625"/>
      <c r="G7" s="605"/>
      <c r="H7" s="45" t="s">
        <v>16</v>
      </c>
      <c r="I7" s="46" t="s">
        <v>20</v>
      </c>
    </row>
    <row r="8" spans="1:9" ht="13.5">
      <c r="A8" s="47">
        <v>1</v>
      </c>
      <c r="B8" s="48" t="s">
        <v>384</v>
      </c>
      <c r="C8" s="73" t="s">
        <v>346</v>
      </c>
      <c r="D8" s="14">
        <v>58</v>
      </c>
      <c r="E8" s="15">
        <v>0</v>
      </c>
      <c r="F8" s="90">
        <v>10</v>
      </c>
      <c r="G8" s="73" t="s">
        <v>347</v>
      </c>
      <c r="H8" s="14" t="s">
        <v>348</v>
      </c>
      <c r="I8" s="75" t="s">
        <v>385</v>
      </c>
    </row>
    <row r="9" spans="1:9" ht="13.5">
      <c r="A9" s="47">
        <v>2</v>
      </c>
      <c r="B9" s="48"/>
      <c r="C9" s="14" t="s">
        <v>349</v>
      </c>
      <c r="D9" s="14">
        <v>77</v>
      </c>
      <c r="E9" s="15" t="s">
        <v>386</v>
      </c>
      <c r="F9" s="90">
        <v>5</v>
      </c>
      <c r="G9" s="14" t="s">
        <v>350</v>
      </c>
      <c r="H9" s="14" t="s">
        <v>351</v>
      </c>
      <c r="I9" s="16" t="s">
        <v>387</v>
      </c>
    </row>
    <row r="10" spans="1:10" ht="13.5">
      <c r="A10" s="47">
        <v>3</v>
      </c>
      <c r="B10" s="48"/>
      <c r="C10" s="14" t="s">
        <v>352</v>
      </c>
      <c r="D10" s="64">
        <v>64</v>
      </c>
      <c r="E10" s="15" t="s">
        <v>388</v>
      </c>
      <c r="F10" s="66">
        <v>10</v>
      </c>
      <c r="G10" s="14" t="s">
        <v>353</v>
      </c>
      <c r="H10" s="14" t="s">
        <v>354</v>
      </c>
      <c r="I10" s="93" t="s">
        <v>389</v>
      </c>
      <c r="J10" s="53"/>
    </row>
    <row r="11" spans="1:9" ht="13.5">
      <c r="A11" s="47">
        <v>4</v>
      </c>
      <c r="B11" s="48"/>
      <c r="C11" s="67" t="s">
        <v>355</v>
      </c>
      <c r="D11" s="68">
        <v>70</v>
      </c>
      <c r="E11" s="69">
        <v>0</v>
      </c>
      <c r="F11" s="70">
        <v>10</v>
      </c>
      <c r="G11" s="71" t="s">
        <v>356</v>
      </c>
      <c r="H11" s="71" t="s">
        <v>357</v>
      </c>
      <c r="I11" s="72" t="s">
        <v>390</v>
      </c>
    </row>
    <row r="12" spans="1:9" ht="13.5">
      <c r="A12" s="47">
        <v>5</v>
      </c>
      <c r="B12" s="48"/>
      <c r="C12" s="73" t="s">
        <v>358</v>
      </c>
      <c r="D12" s="48">
        <v>64</v>
      </c>
      <c r="E12" s="48" t="s">
        <v>391</v>
      </c>
      <c r="F12" s="74">
        <v>5</v>
      </c>
      <c r="G12" s="73" t="s">
        <v>359</v>
      </c>
      <c r="H12" s="73" t="s">
        <v>360</v>
      </c>
      <c r="I12" s="75" t="s">
        <v>392</v>
      </c>
    </row>
    <row r="13" spans="1:9" ht="13.5">
      <c r="A13" s="47">
        <v>6</v>
      </c>
      <c r="B13" s="48"/>
      <c r="C13" s="76" t="s">
        <v>393</v>
      </c>
      <c r="D13" s="48">
        <v>51</v>
      </c>
      <c r="E13" s="48" t="s">
        <v>391</v>
      </c>
      <c r="F13" s="74">
        <v>5</v>
      </c>
      <c r="G13" s="73" t="s">
        <v>361</v>
      </c>
      <c r="H13" s="63" t="s">
        <v>362</v>
      </c>
      <c r="I13" s="75" t="s">
        <v>394</v>
      </c>
    </row>
    <row r="14" spans="1:9" ht="13.5">
      <c r="A14" s="47">
        <v>7</v>
      </c>
      <c r="B14" s="48"/>
      <c r="C14" s="73" t="s">
        <v>363</v>
      </c>
      <c r="D14" s="48">
        <v>63</v>
      </c>
      <c r="E14" s="48" t="s">
        <v>391</v>
      </c>
      <c r="F14" s="74">
        <v>5</v>
      </c>
      <c r="G14" s="73" t="s">
        <v>364</v>
      </c>
      <c r="H14" s="73" t="s">
        <v>365</v>
      </c>
      <c r="I14" s="75" t="s">
        <v>395</v>
      </c>
    </row>
    <row r="15" spans="1:9" ht="13.5">
      <c r="A15" s="175">
        <v>8</v>
      </c>
      <c r="B15" s="176" t="s">
        <v>396</v>
      </c>
      <c r="C15" s="177" t="s">
        <v>366</v>
      </c>
      <c r="D15" s="176">
        <v>68</v>
      </c>
      <c r="E15" s="176" t="s">
        <v>391</v>
      </c>
      <c r="F15" s="178">
        <v>10</v>
      </c>
      <c r="G15" s="177" t="s">
        <v>367</v>
      </c>
      <c r="H15" s="177" t="s">
        <v>368</v>
      </c>
      <c r="I15" s="179" t="s">
        <v>397</v>
      </c>
    </row>
    <row r="16" spans="1:9" ht="13.5">
      <c r="A16" s="175">
        <v>9</v>
      </c>
      <c r="B16" s="176"/>
      <c r="C16" s="77" t="s">
        <v>369</v>
      </c>
      <c r="D16" s="62">
        <v>66</v>
      </c>
      <c r="E16" s="62" t="s">
        <v>398</v>
      </c>
      <c r="F16" s="78">
        <v>5</v>
      </c>
      <c r="G16" s="77" t="s">
        <v>370</v>
      </c>
      <c r="H16" s="77" t="s">
        <v>371</v>
      </c>
      <c r="I16" s="79" t="s">
        <v>399</v>
      </c>
    </row>
    <row r="17" spans="1:9" ht="13.5">
      <c r="A17" s="61">
        <v>10</v>
      </c>
      <c r="B17" s="62"/>
      <c r="C17" s="77" t="s">
        <v>400</v>
      </c>
      <c r="D17" s="180">
        <v>64</v>
      </c>
      <c r="E17" s="180" t="s">
        <v>401</v>
      </c>
      <c r="F17" s="181">
        <v>10</v>
      </c>
      <c r="G17" s="182" t="s">
        <v>402</v>
      </c>
      <c r="H17" s="77" t="s">
        <v>403</v>
      </c>
      <c r="I17" s="183" t="s">
        <v>404</v>
      </c>
    </row>
    <row r="18" spans="1:9" ht="13.5">
      <c r="A18" s="568" t="s">
        <v>21</v>
      </c>
      <c r="B18" s="608"/>
      <c r="C18" s="609" t="s">
        <v>405</v>
      </c>
      <c r="D18" s="610"/>
      <c r="E18" s="610"/>
      <c r="F18" s="610"/>
      <c r="G18" s="611" t="s">
        <v>406</v>
      </c>
      <c r="H18" s="611"/>
      <c r="I18" s="612"/>
    </row>
    <row r="19" spans="1:10" ht="13.5">
      <c r="A19" s="596">
        <v>41376</v>
      </c>
      <c r="B19" s="597"/>
      <c r="C19" s="598" t="s">
        <v>407</v>
      </c>
      <c r="D19" s="598"/>
      <c r="E19" s="598"/>
      <c r="F19" s="598"/>
      <c r="G19" s="598"/>
      <c r="H19" s="598"/>
      <c r="I19" s="599"/>
      <c r="J19" s="17"/>
    </row>
    <row r="20" spans="1:10" ht="13.5">
      <c r="A20" s="596">
        <v>41377</v>
      </c>
      <c r="B20" s="597"/>
      <c r="C20" s="598" t="s">
        <v>372</v>
      </c>
      <c r="D20" s="598"/>
      <c r="E20" s="598"/>
      <c r="F20" s="598"/>
      <c r="G20" s="598"/>
      <c r="H20" s="598"/>
      <c r="I20" s="599"/>
      <c r="J20" s="17"/>
    </row>
    <row r="21" spans="1:10" ht="13.5">
      <c r="A21" s="596" t="s">
        <v>408</v>
      </c>
      <c r="B21" s="597"/>
      <c r="C21" s="598" t="s">
        <v>373</v>
      </c>
      <c r="D21" s="598"/>
      <c r="E21" s="598"/>
      <c r="F21" s="598"/>
      <c r="G21" s="598"/>
      <c r="H21" s="598"/>
      <c r="I21" s="599"/>
      <c r="J21" s="17"/>
    </row>
    <row r="22" spans="1:10" ht="13.5">
      <c r="A22" s="596">
        <v>41378</v>
      </c>
      <c r="B22" s="597"/>
      <c r="C22" s="598" t="s">
        <v>374</v>
      </c>
      <c r="D22" s="598"/>
      <c r="E22" s="598"/>
      <c r="F22" s="598"/>
      <c r="G22" s="598"/>
      <c r="H22" s="598"/>
      <c r="I22" s="599"/>
      <c r="J22" s="17"/>
    </row>
    <row r="23" spans="1:10" ht="13.5">
      <c r="A23" s="596" t="s">
        <v>408</v>
      </c>
      <c r="B23" s="597"/>
      <c r="C23" s="598" t="s">
        <v>375</v>
      </c>
      <c r="D23" s="598"/>
      <c r="E23" s="598"/>
      <c r="F23" s="598"/>
      <c r="G23" s="598"/>
      <c r="H23" s="598"/>
      <c r="I23" s="599"/>
      <c r="J23" s="17"/>
    </row>
    <row r="24" spans="1:10" ht="13.5">
      <c r="A24" s="596" t="s">
        <v>408</v>
      </c>
      <c r="B24" s="597"/>
      <c r="C24" s="598"/>
      <c r="D24" s="598"/>
      <c r="E24" s="598"/>
      <c r="F24" s="598"/>
      <c r="G24" s="598"/>
      <c r="H24" s="598"/>
      <c r="I24" s="599"/>
      <c r="J24" s="17"/>
    </row>
    <row r="25" spans="1:10" ht="13.5">
      <c r="A25" s="596" t="s">
        <v>409</v>
      </c>
      <c r="B25" s="597"/>
      <c r="C25" s="598" t="s">
        <v>410</v>
      </c>
      <c r="D25" s="598"/>
      <c r="E25" s="598"/>
      <c r="F25" s="598"/>
      <c r="G25" s="598"/>
      <c r="H25" s="598"/>
      <c r="I25" s="599"/>
      <c r="J25" s="17"/>
    </row>
    <row r="26" spans="1:10" ht="13.5">
      <c r="A26" s="600" t="s">
        <v>408</v>
      </c>
      <c r="B26" s="601"/>
      <c r="C26" s="602" t="s">
        <v>411</v>
      </c>
      <c r="D26" s="602"/>
      <c r="E26" s="602"/>
      <c r="F26" s="602"/>
      <c r="G26" s="602"/>
      <c r="H26" s="602"/>
      <c r="I26" s="603"/>
      <c r="J26" s="17"/>
    </row>
    <row r="27" spans="1:10" ht="13.5">
      <c r="A27" s="584" t="s">
        <v>23</v>
      </c>
      <c r="B27" s="585"/>
      <c r="C27" s="588" t="s">
        <v>34</v>
      </c>
      <c r="D27" s="589"/>
      <c r="E27" s="589"/>
      <c r="F27" s="590"/>
      <c r="G27" s="49">
        <v>41378</v>
      </c>
      <c r="H27" s="591">
        <v>0.75</v>
      </c>
      <c r="I27" s="592"/>
      <c r="J27" s="17"/>
    </row>
    <row r="28" spans="1:10" ht="13.5">
      <c r="A28" s="586"/>
      <c r="B28" s="587"/>
      <c r="C28" s="593" t="s">
        <v>38</v>
      </c>
      <c r="D28" s="593"/>
      <c r="E28" s="593"/>
      <c r="F28" s="593"/>
      <c r="G28" s="593"/>
      <c r="H28" s="593"/>
      <c r="I28" s="594"/>
      <c r="J28" s="17"/>
    </row>
    <row r="29" spans="1:10" ht="13.5">
      <c r="A29" s="563" t="s">
        <v>24</v>
      </c>
      <c r="B29" s="595"/>
      <c r="C29" s="433" t="s">
        <v>376</v>
      </c>
      <c r="D29" s="434"/>
      <c r="E29" s="434"/>
      <c r="F29" s="434"/>
      <c r="G29" s="434"/>
      <c r="H29" s="434"/>
      <c r="I29" s="435"/>
      <c r="J29" s="17"/>
    </row>
    <row r="30" spans="1:10" ht="13.5">
      <c r="A30" s="50" t="s">
        <v>25</v>
      </c>
      <c r="B30" s="51"/>
      <c r="C30" s="436"/>
      <c r="D30" s="437"/>
      <c r="E30" s="437"/>
      <c r="F30" s="437"/>
      <c r="G30" s="437"/>
      <c r="H30" s="437"/>
      <c r="I30" s="438"/>
      <c r="J30" s="17"/>
    </row>
    <row r="31" spans="1:10" ht="13.5">
      <c r="A31" s="50" t="s">
        <v>26</v>
      </c>
      <c r="B31" s="51"/>
      <c r="C31" s="436"/>
      <c r="D31" s="437"/>
      <c r="E31" s="437"/>
      <c r="F31" s="437"/>
      <c r="G31" s="437"/>
      <c r="H31" s="437"/>
      <c r="I31" s="438"/>
      <c r="J31" s="17"/>
    </row>
    <row r="32" spans="1:9" ht="13.5">
      <c r="A32" s="555"/>
      <c r="B32" s="578"/>
      <c r="C32" s="436"/>
      <c r="D32" s="437"/>
      <c r="E32" s="437"/>
      <c r="F32" s="437"/>
      <c r="G32" s="437"/>
      <c r="H32" s="437"/>
      <c r="I32" s="438"/>
    </row>
    <row r="33" spans="1:9" ht="13.5">
      <c r="A33" s="555"/>
      <c r="B33" s="578"/>
      <c r="C33" s="436"/>
      <c r="D33" s="437"/>
      <c r="E33" s="437"/>
      <c r="F33" s="437"/>
      <c r="G33" s="437"/>
      <c r="H33" s="437"/>
      <c r="I33" s="438"/>
    </row>
    <row r="34" spans="1:9" ht="13.5">
      <c r="A34" s="555"/>
      <c r="B34" s="578"/>
      <c r="C34" s="436"/>
      <c r="D34" s="437"/>
      <c r="E34" s="437"/>
      <c r="F34" s="437"/>
      <c r="G34" s="437"/>
      <c r="H34" s="437"/>
      <c r="I34" s="438"/>
    </row>
    <row r="35" spans="1:9" ht="13.5">
      <c r="A35" s="555"/>
      <c r="B35" s="578"/>
      <c r="C35" s="436"/>
      <c r="D35" s="437"/>
      <c r="E35" s="437"/>
      <c r="F35" s="437"/>
      <c r="G35" s="437"/>
      <c r="H35" s="437"/>
      <c r="I35" s="438"/>
    </row>
    <row r="36" spans="1:9" ht="13.5">
      <c r="A36" s="555"/>
      <c r="B36" s="578"/>
      <c r="C36" s="436"/>
      <c r="D36" s="437"/>
      <c r="E36" s="437"/>
      <c r="F36" s="437"/>
      <c r="G36" s="437"/>
      <c r="H36" s="437"/>
      <c r="I36" s="438"/>
    </row>
    <row r="37" spans="1:9" ht="13.5">
      <c r="A37" s="555"/>
      <c r="B37" s="578"/>
      <c r="C37" s="436"/>
      <c r="D37" s="437"/>
      <c r="E37" s="437"/>
      <c r="F37" s="437"/>
      <c r="G37" s="437"/>
      <c r="H37" s="437"/>
      <c r="I37" s="438"/>
    </row>
    <row r="38" spans="1:9" ht="13.5">
      <c r="A38" s="555"/>
      <c r="B38" s="578"/>
      <c r="C38" s="436"/>
      <c r="D38" s="437"/>
      <c r="E38" s="437"/>
      <c r="F38" s="437"/>
      <c r="G38" s="437"/>
      <c r="H38" s="437"/>
      <c r="I38" s="438"/>
    </row>
    <row r="39" spans="1:9" ht="13.5">
      <c r="A39" s="555"/>
      <c r="B39" s="578"/>
      <c r="C39" s="439"/>
      <c r="D39" s="440"/>
      <c r="E39" s="440"/>
      <c r="F39" s="440"/>
      <c r="G39" s="440"/>
      <c r="H39" s="440"/>
      <c r="I39" s="441"/>
    </row>
    <row r="40" spans="1:9" ht="13.5">
      <c r="A40" s="579"/>
      <c r="B40" s="580"/>
      <c r="C40" s="581" t="s">
        <v>412</v>
      </c>
      <c r="D40" s="582"/>
      <c r="E40" s="582"/>
      <c r="F40" s="582"/>
      <c r="G40" s="582"/>
      <c r="H40" s="582"/>
      <c r="I40" s="583"/>
    </row>
    <row r="41" spans="1:9" ht="13.5">
      <c r="A41" s="563" t="s">
        <v>35</v>
      </c>
      <c r="B41" s="564"/>
      <c r="C41" s="565" t="s">
        <v>377</v>
      </c>
      <c r="D41" s="566"/>
      <c r="E41" s="566"/>
      <c r="F41" s="566"/>
      <c r="G41" s="566"/>
      <c r="H41" s="566"/>
      <c r="I41" s="567"/>
    </row>
    <row r="42" spans="1:9" ht="13.5">
      <c r="A42" s="568" t="s">
        <v>36</v>
      </c>
      <c r="B42" s="569"/>
      <c r="C42" s="570"/>
      <c r="D42" s="571"/>
      <c r="E42" s="571"/>
      <c r="F42" s="571"/>
      <c r="G42" s="571"/>
      <c r="H42" s="571"/>
      <c r="I42" s="572"/>
    </row>
    <row r="43" spans="1:9" ht="13.5">
      <c r="A43" s="573" t="s">
        <v>27</v>
      </c>
      <c r="B43" s="574"/>
      <c r="C43" s="575" t="s">
        <v>378</v>
      </c>
      <c r="D43" s="576"/>
      <c r="E43" s="576"/>
      <c r="F43" s="576"/>
      <c r="G43" s="576"/>
      <c r="H43" s="576"/>
      <c r="I43" s="577"/>
    </row>
    <row r="44" spans="1:9" ht="13.5">
      <c r="A44" s="555"/>
      <c r="B44" s="556"/>
      <c r="C44" s="557" t="s">
        <v>413</v>
      </c>
      <c r="D44" s="558"/>
      <c r="E44" s="558"/>
      <c r="F44" s="558"/>
      <c r="G44" s="558"/>
      <c r="H44" s="558"/>
      <c r="I44" s="559"/>
    </row>
    <row r="45" spans="1:9" ht="13.5">
      <c r="A45" s="555"/>
      <c r="B45" s="556"/>
      <c r="C45" s="560" t="s">
        <v>414</v>
      </c>
      <c r="D45" s="561"/>
      <c r="E45" s="561"/>
      <c r="F45" s="561"/>
      <c r="G45" s="561"/>
      <c r="H45" s="561"/>
      <c r="I45" s="562"/>
    </row>
    <row r="46" spans="1:9" ht="13.5">
      <c r="A46" s="477" t="s">
        <v>33</v>
      </c>
      <c r="B46" s="478"/>
      <c r="C46" s="480" t="s">
        <v>415</v>
      </c>
      <c r="D46" s="480"/>
      <c r="E46" s="480"/>
      <c r="F46" s="480"/>
      <c r="G46" s="480"/>
      <c r="H46" s="480"/>
      <c r="I46" s="481"/>
    </row>
    <row r="47" spans="1:9" ht="13.5">
      <c r="A47" s="487" t="s">
        <v>28</v>
      </c>
      <c r="B47" s="488"/>
      <c r="C47" s="18" t="s">
        <v>416</v>
      </c>
      <c r="D47" s="19"/>
      <c r="E47" s="493" t="s">
        <v>417</v>
      </c>
      <c r="F47" s="494"/>
      <c r="G47" s="495"/>
      <c r="H47" s="20" t="s">
        <v>418</v>
      </c>
      <c r="I47" s="21" t="s">
        <v>419</v>
      </c>
    </row>
    <row r="48" spans="1:9" ht="13.5">
      <c r="A48" s="489"/>
      <c r="B48" s="490"/>
      <c r="C48" s="22" t="s">
        <v>420</v>
      </c>
      <c r="D48" s="23"/>
      <c r="E48" s="496" t="s">
        <v>421</v>
      </c>
      <c r="F48" s="497"/>
      <c r="G48" s="498"/>
      <c r="H48" s="24" t="s">
        <v>422</v>
      </c>
      <c r="I48" s="25" t="s">
        <v>423</v>
      </c>
    </row>
    <row r="49" spans="1:9" ht="13.5">
      <c r="A49" s="489"/>
      <c r="B49" s="490"/>
      <c r="C49" s="22" t="s">
        <v>29</v>
      </c>
      <c r="D49" s="23"/>
      <c r="E49" s="497" t="s">
        <v>424</v>
      </c>
      <c r="F49" s="497"/>
      <c r="G49" s="498"/>
      <c r="H49" s="24" t="s">
        <v>425</v>
      </c>
      <c r="I49" s="25" t="s">
        <v>426</v>
      </c>
    </row>
    <row r="50" spans="1:9" ht="13.5">
      <c r="A50" s="491"/>
      <c r="B50" s="492"/>
      <c r="C50" s="26" t="s">
        <v>427</v>
      </c>
      <c r="D50" s="27"/>
      <c r="E50" s="552" t="s">
        <v>428</v>
      </c>
      <c r="F50" s="553"/>
      <c r="G50" s="554"/>
      <c r="H50" s="28" t="s">
        <v>429</v>
      </c>
      <c r="I50" s="29" t="s">
        <v>430</v>
      </c>
    </row>
    <row r="51" spans="1:9" ht="13.5" customHeight="1">
      <c r="A51" s="462" t="s">
        <v>30</v>
      </c>
      <c r="B51" s="463"/>
      <c r="C51" s="466" t="s">
        <v>431</v>
      </c>
      <c r="D51" s="467"/>
      <c r="E51" s="467"/>
      <c r="F51" s="467"/>
      <c r="G51" s="467"/>
      <c r="H51" s="467"/>
      <c r="I51" s="468"/>
    </row>
    <row r="52" spans="1:9" ht="13.5">
      <c r="A52" s="464"/>
      <c r="B52" s="465"/>
      <c r="C52" s="469" t="s">
        <v>432</v>
      </c>
      <c r="D52" s="470"/>
      <c r="E52" s="470"/>
      <c r="F52" s="470"/>
      <c r="G52" s="470"/>
      <c r="H52" s="470"/>
      <c r="I52" s="471"/>
    </row>
    <row r="53" spans="2:9" ht="13.5" customHeight="1">
      <c r="B53" s="482" t="s">
        <v>31</v>
      </c>
      <c r="C53" s="482"/>
      <c r="D53" s="482"/>
      <c r="E53" s="483" t="s">
        <v>433</v>
      </c>
      <c r="F53" s="483"/>
      <c r="G53" s="483"/>
      <c r="H53" s="483"/>
      <c r="I53" s="54"/>
    </row>
    <row r="54" spans="2:9" ht="13.5" customHeight="1">
      <c r="B54" s="484" t="s">
        <v>32</v>
      </c>
      <c r="C54" s="485"/>
      <c r="D54" s="485"/>
      <c r="E54" s="485"/>
      <c r="F54" s="485"/>
      <c r="G54" s="485"/>
      <c r="H54" s="485"/>
      <c r="I54" s="485"/>
    </row>
    <row r="55" spans="1:6" ht="13.5">
      <c r="A55" s="55" t="s">
        <v>212</v>
      </c>
      <c r="D55" s="486" t="s">
        <v>40</v>
      </c>
      <c r="E55" s="486"/>
      <c r="F55" s="486"/>
    </row>
    <row r="61" ht="13.5">
      <c r="G61" s="56"/>
    </row>
  </sheetData>
  <sheetProtection/>
  <mergeCells count="76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6:B26"/>
    <mergeCell ref="C26:I26"/>
    <mergeCell ref="A27:B28"/>
    <mergeCell ref="C27:F27"/>
    <mergeCell ref="H27:I27"/>
    <mergeCell ref="C28:I28"/>
    <mergeCell ref="A23:B23"/>
    <mergeCell ref="C23:I23"/>
    <mergeCell ref="A24:B24"/>
    <mergeCell ref="C24:I24"/>
    <mergeCell ref="A25:B25"/>
    <mergeCell ref="C25:I25"/>
    <mergeCell ref="A20:B20"/>
    <mergeCell ref="C20:I20"/>
    <mergeCell ref="A21:B21"/>
    <mergeCell ref="C21:I21"/>
    <mergeCell ref="A22:B22"/>
    <mergeCell ref="C22:I22"/>
    <mergeCell ref="G6:G7"/>
    <mergeCell ref="H6:I6"/>
    <mergeCell ref="A18:B18"/>
    <mergeCell ref="C18:F18"/>
    <mergeCell ref="G18:I18"/>
    <mergeCell ref="A19:B19"/>
    <mergeCell ref="C19:I19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Aoyama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katsuyuki</dc:creator>
  <cp:keywords/>
  <dc:description/>
  <cp:lastModifiedBy>honmadell</cp:lastModifiedBy>
  <cp:lastPrinted>2013-01-11T15:13:54Z</cp:lastPrinted>
  <dcterms:created xsi:type="dcterms:W3CDTF">2007-01-06T02:32:22Z</dcterms:created>
  <dcterms:modified xsi:type="dcterms:W3CDTF">2013-07-03T11:33:49Z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