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20" yWindow="65521" windowWidth="9105" windowHeight="7905" tabRatio="862" activeTab="0"/>
  </bookViews>
  <sheets>
    <sheet name="ﾘｽﾄ"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s>
  <externalReferences>
    <externalReference r:id="rId36"/>
    <externalReference r:id="rId37"/>
    <externalReference r:id="rId38"/>
  </externalReferences>
  <definedNames>
    <definedName name="Excel_BuiltIn_Print_Area" localSheetId="2">NA()</definedName>
    <definedName name="Excel_BuiltIn_Print_Area1">#REF!</definedName>
    <definedName name="Excel_BuiltIn_Print_Area2">#REF!</definedName>
    <definedName name="Excel_BuiltIn_Print_Area3">#REF!</definedName>
    <definedName name="Excel_BuiltIn_Print_Area4">#REF!</definedName>
    <definedName name="Excel_BuiltIn_Print_Area5">#REF!</definedName>
    <definedName name="Excel_BuiltIn_Print_Area6">#REF!</definedName>
    <definedName name="Excel_BuiltIn_Print_Area_1">#REF!</definedName>
    <definedName name="Excel_BuiltIn_Print_Area_2">"$#REF!.$A$1:$I$55"</definedName>
    <definedName name="Excel_BuiltIn_Print_Area_3">"$#REF!.$A$1:$I$55"</definedName>
    <definedName name="Excel_BuiltIn_Print_Area_4">"$#REF!.$A$1:$I$56"</definedName>
    <definedName name="Excel_BuiltIn_Print_Area_5">#REF!</definedName>
    <definedName name="Excel_BuiltIn_Print_Area_6">"$#REF!.$A$1:$L$43"</definedName>
    <definedName name="Excel_BuiltIn_Print_Area_7">"$#REF!.$A$1:$L$53"</definedName>
    <definedName name="Excel_BuiltIn_Print_Area_8">"$#REF!.$A$1:$L$53"</definedName>
    <definedName name="Excel_BuiltIn_Print_Area_9">"$#REF!.$A$1:$J$57"</definedName>
    <definedName name="meibo">'[3]meibo'!$C$3:$K$87</definedName>
    <definedName name="_xlnm.Print_Area" localSheetId="1">'1'!$A$1:$I$55</definedName>
    <definedName name="_xlnm.Print_Area" localSheetId="10">'10'!$A$1:$I$55</definedName>
    <definedName name="_xlnm.Print_Area" localSheetId="11">'11'!$A$1:$I$53</definedName>
    <definedName name="_xlnm.Print_Area" localSheetId="12">'12'!$A$1:$I$55</definedName>
    <definedName name="_xlnm.Print_Area" localSheetId="13">'13'!$A$1:$I$55</definedName>
    <definedName name="_xlnm.Print_Area" localSheetId="14">'14'!$A$1:$I$55</definedName>
    <definedName name="_xlnm.Print_Area" localSheetId="15">'15'!$A$1:$I$55</definedName>
    <definedName name="_xlnm.Print_Area" localSheetId="16">'16'!$A$1:$I$55</definedName>
    <definedName name="_xlnm.Print_Area" localSheetId="17">'17'!$A$1:$I$55</definedName>
    <definedName name="_xlnm.Print_Area" localSheetId="18">'18'!$A$1:$I$55</definedName>
    <definedName name="_xlnm.Print_Area" localSheetId="19">'19'!$A$1:$I$55</definedName>
    <definedName name="_xlnm.Print_Area" localSheetId="2">'2'!$A$1:$I$55</definedName>
    <definedName name="_xlnm.Print_Area" localSheetId="20">'20'!$A$1:$I$55</definedName>
    <definedName name="_xlnm.Print_Area" localSheetId="21">'21'!$A$1:$I$55</definedName>
    <definedName name="_xlnm.Print_Area" localSheetId="22">'22'!$A$1:$I$55</definedName>
    <definedName name="_xlnm.Print_Area" localSheetId="23">'23'!$A$1:$I$55</definedName>
    <definedName name="_xlnm.Print_Area" localSheetId="24">'24'!$A$1:$I$59</definedName>
    <definedName name="_xlnm.Print_Area" localSheetId="25">'25'!$A$1:$I$55</definedName>
    <definedName name="_xlnm.Print_Area" localSheetId="26">'26'!$A$1:$I$55</definedName>
    <definedName name="_xlnm.Print_Area" localSheetId="27">'27'!$A$1:$I$55</definedName>
    <definedName name="_xlnm.Print_Area" localSheetId="28">'28'!$A$1:$I$55</definedName>
    <definedName name="_xlnm.Print_Area" localSheetId="29">'29'!$A$1:$I$53</definedName>
    <definedName name="_xlnm.Print_Area" localSheetId="3">'3'!$A$1:$I$55</definedName>
    <definedName name="_xlnm.Print_Area" localSheetId="30">'30'!$A$1:$I$55</definedName>
    <definedName name="_xlnm.Print_Area" localSheetId="31">'31'!$A$1:$I$55</definedName>
    <definedName name="_xlnm.Print_Area" localSheetId="32">'32'!$A$1:$I$55</definedName>
    <definedName name="_xlnm.Print_Area" localSheetId="4">'4'!$A$1:$I$55</definedName>
    <definedName name="_xlnm.Print_Area" localSheetId="5">'5'!$A$1:$I$55</definedName>
    <definedName name="_xlnm.Print_Area" localSheetId="6">'6'!$A$1:$I$56</definedName>
    <definedName name="_xlnm.Print_Area" localSheetId="7">'7'!$A$1:$I$55</definedName>
    <definedName name="_xlnm.Print_Area" localSheetId="8">'8'!$A$1:$I$55</definedName>
    <definedName name="_xlnm.Print_Area" localSheetId="0">'ﾘｽﾄ'!$A$1:$R$55</definedName>
    <definedName name="月">'[3]リストtbl'!$C$3:$C$15</definedName>
    <definedName name="山域">'[3]リストtbl'!$M$3:$M$26</definedName>
    <definedName name="山行目的">'[3]リストtbl'!$N$3:$N$13</definedName>
    <definedName name="時">'[3]リストtbl'!$E$3:$E$27</definedName>
    <definedName name="西暦">'[3]リストtbl'!$B$6:$B$9</definedName>
    <definedName name="日">'[3]リストtbl'!$D$3:$D$34</definedName>
    <definedName name="名前">'[3]meibo'!$C$3:$C$85</definedName>
    <definedName name="役割">'[3]リストtbl'!$L$3:$L$11</definedName>
    <definedName name="有無">'[3]リストtbl'!$J$3:$J$5</definedName>
    <definedName name="曜日">'[3]リストtbl'!$F$3:$F$10</definedName>
  </definedNames>
  <calcPr fullCalcOnLoad="1"/>
</workbook>
</file>

<file path=xl/sharedStrings.xml><?xml version="1.0" encoding="utf-8"?>
<sst xmlns="http://schemas.openxmlformats.org/spreadsheetml/2006/main" count="3102" uniqueCount="1294">
  <si>
    <t>青字</t>
  </si>
  <si>
    <t>会員外</t>
  </si>
  <si>
    <t>中止･不参加</t>
  </si>
  <si>
    <t>山行期間</t>
  </si>
  <si>
    <t>山域･山名</t>
  </si>
  <si>
    <t>山行目的</t>
  </si>
  <si>
    <t>山行メンバー</t>
  </si>
  <si>
    <t>報告</t>
  </si>
  <si>
    <t>山靴</t>
  </si>
  <si>
    <t>配信</t>
  </si>
  <si>
    <t>No.</t>
  </si>
  <si>
    <t>山行目的</t>
  </si>
  <si>
    <t>ルート経験</t>
  </si>
  <si>
    <t>山行期間</t>
  </si>
  <si>
    <t>予　備　日</t>
  </si>
  <si>
    <t>任務</t>
  </si>
  <si>
    <t>氏名</t>
  </si>
  <si>
    <t>年齢</t>
  </si>
  <si>
    <t>住所</t>
  </si>
  <si>
    <t>緊急連絡先</t>
  </si>
  <si>
    <t>ＴＥＬ</t>
  </si>
  <si>
    <t>集合日時</t>
  </si>
  <si>
    <t>行動予定</t>
  </si>
  <si>
    <t>下山予定</t>
  </si>
  <si>
    <t>装備</t>
  </si>
  <si>
    <t>遭難対策</t>
  </si>
  <si>
    <t>ルート図</t>
  </si>
  <si>
    <t>携帯電話</t>
  </si>
  <si>
    <t>　緊急連絡先</t>
  </si>
  <si>
    <t xml:space="preserve"> 河崎 泰秀</t>
  </si>
  <si>
    <t>事故時の
伝達事項</t>
  </si>
  <si>
    <t>この計画書の提出先</t>
  </si>
  <si>
    <t>山行の中止、欠席者が出た場合は、山行管理員（上記メールアドレス）まで要連絡。</t>
  </si>
  <si>
    <t>下山報告先</t>
  </si>
  <si>
    <t>下山報告予定日&amp;時間</t>
  </si>
  <si>
    <t>食料計画</t>
  </si>
  <si>
    <t>無線機</t>
  </si>
  <si>
    <t>下山報告日</t>
  </si>
  <si>
    <t>　上記時間または21:00までに連絡がない場合は、捜索･救助体制が始動します。</t>
  </si>
  <si>
    <t>受信日時</t>
  </si>
  <si>
    <t>車使用の場合は、駐車予定地･車種･色･番号を記載　　会の無線CS ＪＭ１ＹＡＨ</t>
  </si>
  <si>
    <t>提出日</t>
  </si>
  <si>
    <t>血液</t>
  </si>
  <si>
    <t>基金
(会名)</t>
  </si>
  <si>
    <t>2013年1月12日改訂</t>
  </si>
  <si>
    <t>２０１３年 ５月　山行計画書</t>
  </si>
  <si>
    <t>東京都勤労者山岳連盟　　練馬山の会</t>
  </si>
  <si>
    <t>山行計画書</t>
  </si>
  <si>
    <t>提出者　堀江三太</t>
  </si>
  <si>
    <t>山域.山名</t>
  </si>
  <si>
    <t>飯豊連峰、加治川</t>
  </si>
  <si>
    <t>岩魚釣り</t>
  </si>
  <si>
    <t>堀江</t>
  </si>
  <si>
    <t>2013/5/2～5</t>
  </si>
  <si>
    <t>～5日(日)</t>
  </si>
  <si>
    <t>NO</t>
  </si>
  <si>
    <t>堀江三太</t>
  </si>
  <si>
    <t>Ｏ</t>
  </si>
  <si>
    <t>練馬区関町南3-15-7</t>
  </si>
  <si>
    <t>堀江真知子</t>
  </si>
  <si>
    <t>03-3928-3288</t>
  </si>
  <si>
    <t>岡部敏明</t>
  </si>
  <si>
    <t>会員外</t>
  </si>
  <si>
    <t>豊島区</t>
  </si>
  <si>
    <t>松尾秀文</t>
  </si>
  <si>
    <t>小平市</t>
  </si>
  <si>
    <t>:　集合場所　岡部⇒堀江宅～松尾宅</t>
  </si>
  <si>
    <t>9:00　東京出発～車～5月3日1:00加治川治水ダム駐車場、同宿泊</t>
  </si>
  <si>
    <t>7:00出発～徒歩～9；30掛留沢駐車場～加治川を釣り遡上～湯の平小屋</t>
  </si>
  <si>
    <t>（小屋内又はテント宿泊）終日加治川又は北俣川で釣り</t>
  </si>
  <si>
    <t>加治川と支流を釣りながら帰途</t>
  </si>
  <si>
    <t>22:00東京着</t>
  </si>
  <si>
    <t>　　　　日分　7食（共同　7食・個人　　食）　予備食　1食／非常食　1食</t>
  </si>
  <si>
    <t>１４４/４３３ＭＨｚ（　　台）コールサイン　</t>
  </si>
  <si>
    <t>　　　（090-3067-0700　　　　　　　　　　　）　　　    　（　　　　　　　　　　　　 ）　　　　　　　</t>
  </si>
  <si>
    <t>　　　（　　　　　　　　　　　）　　　　　　（　　　　　　　　　　　　 ）　　　　　　　</t>
  </si>
  <si>
    <t>nerimayama-gezan@googlegroups.com</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</si>
  <si>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</si>
  <si>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</si>
  <si>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</si>
  <si>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</si>
  <si>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</si>
  <si>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</si>
  <si>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</si>
  <si>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</si>
  <si>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</si>
  <si>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</si>
  <si>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</si>
  <si>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</si>
  <si>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</si>
  <si>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</si>
  <si>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</si>
  <si>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</si>
  <si>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</si>
  <si>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</si>
  <si>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</si>
  <si>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</si>
  <si>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</si>
  <si>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木下　好美</t>
  </si>
  <si>
    <t>山域.山名</t>
  </si>
  <si>
    <t>名栗河又</t>
  </si>
  <si>
    <t>フリークライミング</t>
  </si>
  <si>
    <t>2名</t>
  </si>
  <si>
    <t>なし</t>
  </si>
  <si>
    <t>NO</t>
  </si>
  <si>
    <t>木下 好美</t>
  </si>
  <si>
    <t>A</t>
  </si>
  <si>
    <t>西東京市住吉町6-7-1</t>
  </si>
  <si>
    <t>夫 木下恭一</t>
  </si>
  <si>
    <t>042-422-4735</t>
  </si>
  <si>
    <t>片岡 真弓</t>
  </si>
  <si>
    <t>AB</t>
  </si>
  <si>
    <t>埼玉県越谷市相模町5-278-2</t>
  </si>
  <si>
    <t>自宅</t>
  </si>
  <si>
    <t>048-987-0490</t>
  </si>
  <si>
    <t>所属山岳会：月稜会　</t>
  </si>
  <si>
    <t>:　集合場所⇒飯能　9：00</t>
  </si>
  <si>
    <t>飯能　-　棒ノ折山登山口手前等に駐車　フリークライミング　終了後帰京</t>
  </si>
  <si>
    <t>/</t>
  </si>
  <si>
    <t>木下車：　ジムニー白　多摩50ま6162</t>
  </si>
  <si>
    <t>フリークライミング装備　</t>
  </si>
  <si>
    <t>　　　　1日分　1食（共同　　食・個人　1食）　予備食　　食／非常食　１食</t>
  </si>
  <si>
    <t>１４４/４３３ＭＨｚ（　　台）コールサイン　</t>
  </si>
  <si>
    <t>　　木下　（　090-2301-4579　）　　　片岡　（　　090-4521-5076　　　　 ）　　　　　　　</t>
  </si>
  <si>
    <t>　　　　　（　　　　　　　　　）　　　　　　（　　　　　　　　　　　　 ）　　　　　　　</t>
  </si>
  <si>
    <t>　　　（　　　　　　　　　　　）　　　　　　（　　　　　　　　　　　　 ）　　　　　　　</t>
  </si>
  <si>
    <t>nerimayama-gezan@googlegroups.com</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</si>
  <si>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</si>
  <si>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</si>
  <si>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</si>
  <si>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</si>
  <si>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</si>
  <si>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</si>
  <si>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</si>
  <si>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</si>
  <si>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</si>
  <si>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</si>
  <si>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</si>
  <si>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</si>
  <si>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</si>
  <si>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</si>
  <si>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</si>
  <si>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</si>
  <si>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</si>
  <si>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</si>
  <si>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</si>
  <si>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</si>
  <si>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作成日</t>
  </si>
  <si>
    <t>2013.04.17</t>
  </si>
  <si>
    <t>提出者</t>
  </si>
  <si>
    <t>宿谷</t>
  </si>
  <si>
    <t>山域.山名</t>
  </si>
  <si>
    <t>八甲田</t>
  </si>
  <si>
    <t>山スキー</t>
  </si>
  <si>
    <t>なし</t>
  </si>
  <si>
    <t>NO</t>
  </si>
  <si>
    <t>血液型</t>
  </si>
  <si>
    <t>遭対</t>
  </si>
  <si>
    <t>Ｌ車</t>
  </si>
  <si>
    <t>宿谷 猛</t>
  </si>
  <si>
    <t>所沢市若狭3-2542-24</t>
  </si>
  <si>
    <t>妻 宿谷雅代</t>
  </si>
  <si>
    <t>042-948-5249</t>
  </si>
  <si>
    <t>ＳＬ</t>
  </si>
  <si>
    <t>木下 光政</t>
  </si>
  <si>
    <t>清瀬市中里2-634-13</t>
  </si>
  <si>
    <t>妻 木下和子</t>
  </si>
  <si>
    <t>0424-93-8517</t>
  </si>
  <si>
    <t>太田 福子</t>
  </si>
  <si>
    <t>多摩市愛宕4-28-2-306</t>
  </si>
  <si>
    <t>夫 太田征男</t>
  </si>
  <si>
    <t>0423-37-4895</t>
  </si>
  <si>
    <t>江口 久美子</t>
  </si>
  <si>
    <t>AB</t>
  </si>
  <si>
    <t>練馬区練馬4-11-3</t>
  </si>
  <si>
    <t>夫 江口陽也</t>
  </si>
  <si>
    <t>03-3991-6750</t>
  </si>
  <si>
    <t>佐久間 明子</t>
  </si>
  <si>
    <t>練馬区東大泉5-38-24</t>
  </si>
  <si>
    <t>娘 佐久間優子</t>
  </si>
  <si>
    <t>03-5387-6220</t>
  </si>
  <si>
    <t>田辺 哲夫</t>
  </si>
  <si>
    <t>B</t>
  </si>
  <si>
    <t>豊島区北大塚2-24-5-505</t>
  </si>
  <si>
    <t>姉 渋谷憲子</t>
  </si>
  <si>
    <t>0486-23-0977</t>
  </si>
  <si>
    <t>渋沢 潤一</t>
  </si>
  <si>
    <t>A</t>
  </si>
  <si>
    <t>練馬区高野台2-10-3-306</t>
  </si>
  <si>
    <t>妻 渋沢佐和子</t>
  </si>
  <si>
    <t>03-3904-3753</t>
  </si>
  <si>
    <t>丸山 良一</t>
  </si>
  <si>
    <t>練馬区石神井台8-23-49</t>
  </si>
  <si>
    <t>妻 丸山美恵</t>
  </si>
  <si>
    <t>03-6317-8859</t>
  </si>
  <si>
    <t>車</t>
  </si>
  <si>
    <t>池田 克明</t>
  </si>
  <si>
    <t>A</t>
  </si>
  <si>
    <t>練馬区平和台2-28-2 中野アパート202号</t>
  </si>
  <si>
    <t>姉　池田恵子</t>
  </si>
  <si>
    <t>0462-54-9662</t>
  </si>
  <si>
    <t>奈良谷 栄子</t>
  </si>
  <si>
    <t>練馬区早宮1-32-13-402</t>
  </si>
  <si>
    <t>夫 奈良谷竹生</t>
  </si>
  <si>
    <t>03-3992-5754</t>
  </si>
  <si>
    <t>山人</t>
  </si>
  <si>
    <t>森 武男</t>
  </si>
  <si>
    <t>1946.05.10</t>
  </si>
  <si>
    <t>AB</t>
  </si>
  <si>
    <t>新座市野寺2-8-26-203</t>
  </si>
  <si>
    <t>妻華子</t>
  </si>
  <si>
    <t>048-479-6039</t>
  </si>
  <si>
    <t>5.02.21時</t>
  </si>
  <si>
    <t>:集合場所⇒所沢２１時東所沢２１時１５分　練馬高野台21時半</t>
  </si>
  <si>
    <t>東北道途中仮眠３時間予定　上河内合流</t>
  </si>
  <si>
    <t>１０時青森着　買い物３日分夕食個人３日分朝２日分昼酸ケ湯テント場　入浴　宿泊</t>
  </si>
  <si>
    <t>７時シール隊出発猿倉温泉～南八甲田駒ヶ峯往復３時猿倉温泉</t>
  </si>
  <si>
    <t>/</t>
  </si>
  <si>
    <t>ゴンドラ隊８時出発ゴンドラで山頂　宮様ルート酸ケ湯</t>
  </si>
  <si>
    <t>ゴンドラ隊は５時出発岩木山に行く岳温泉７時半からバスで８合目より滑降早く下りれば</t>
  </si>
  <si>
    <t>弘前城で花見</t>
  </si>
  <si>
    <t>シール隊も5時発酸ヶ湯から大岳１０時高田大岳１２時谷地温泉１４時へバスで酸ヶ湯</t>
  </si>
  <si>
    <t>５月６日帰京</t>
  </si>
  <si>
    <t>　上記時間または22:00までに連絡がない場合は、捜索･救助体制が始動します。</t>
  </si>
  <si>
    <t>ゴンドラ隊Ｌ宿谷　渋沢　佐久間　江口　太田　シール隊Ｌ木下　丸山　池田　奈良谷　森　田辺　天候によりゴンドラ隊　シール隊ともコース変更がある。準備はしておく。銀マットは各自持参すること。山スキー装備表参照（５）</t>
  </si>
  <si>
    <t>　　　４　日分　8食（共同３　食・個人５　食）　予備食　　食／非常食１　食</t>
  </si>
  <si>
    <t>１４４/４３３ＭＨｚ（2台）コールサイン７Ｌ！ＷＹＦ　ＪＭ！ＹＡＨ（練馬山の会　</t>
  </si>
  <si>
    <t>　　　（　　　　　　　　　　　）　　　    　（　　　　　　　　　　　　 ）　　　　　　　</t>
  </si>
  <si>
    <t>　　　（　　　　　　　　　　　）　　　　　　（　　　　　　　　　　　　 ）　　　　　　　</t>
  </si>
  <si>
    <t>下山報告先の
会員メンバー</t>
  </si>
  <si>
    <t>会員名</t>
  </si>
  <si>
    <t>メールアドレス</t>
  </si>
  <si>
    <t>電話番号</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</si>
  <si>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</si>
  <si>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</si>
  <si>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</si>
  <si>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</si>
  <si>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</si>
  <si>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</si>
  <si>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</si>
  <si>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</si>
  <si>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</si>
  <si>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</si>
  <si>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</si>
  <si>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</si>
  <si>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</si>
  <si>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</si>
  <si>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</si>
  <si>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</si>
  <si>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</si>
  <si>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</si>
  <si>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2011年6月11日改訂</t>
  </si>
  <si>
    <t>東京都勤労者山岳連盟　　練馬山の会</t>
  </si>
  <si>
    <t>山行計画書</t>
  </si>
  <si>
    <t>提出日</t>
  </si>
  <si>
    <t>2013年4月29日(月)</t>
  </si>
  <si>
    <t>提出者</t>
  </si>
  <si>
    <t>河崎 泰秀</t>
  </si>
  <si>
    <t>山域.山名</t>
  </si>
  <si>
    <t>朝日連峰・大朝日岳</t>
  </si>
  <si>
    <t>雪山登山</t>
  </si>
  <si>
    <t>ルート経験</t>
  </si>
  <si>
    <t>2013年5月3日(金)～5（日）</t>
  </si>
  <si>
    <t>～5月5日（日）　前夜発</t>
  </si>
  <si>
    <t>予　備　日</t>
  </si>
  <si>
    <t>NO</t>
  </si>
  <si>
    <t>年齢</t>
  </si>
  <si>
    <t>血液</t>
  </si>
  <si>
    <t>基金
(会名)</t>
  </si>
  <si>
    <t>L</t>
  </si>
  <si>
    <t>さいたま市南区白幡4-20-1-2-301</t>
  </si>
  <si>
    <t>妻 河崎英子</t>
  </si>
  <si>
    <t>048-865-1467</t>
  </si>
  <si>
    <t>SL</t>
  </si>
  <si>
    <t>西沢 清</t>
  </si>
  <si>
    <t>板橋区東新町1-53-10</t>
  </si>
  <si>
    <t>妻 西沢佐知子</t>
  </si>
  <si>
    <t>03-3957-9410</t>
  </si>
  <si>
    <t>山靴</t>
  </si>
  <si>
    <t>小幡 歩</t>
  </si>
  <si>
    <t>A</t>
  </si>
  <si>
    <t>和光市新倉1-16-8 鈴木コーポ202</t>
  </si>
  <si>
    <t>妻 小幡妃乃</t>
  </si>
  <si>
    <t>080-4118-5182</t>
  </si>
  <si>
    <t>記録</t>
  </si>
  <si>
    <t>寺門　透</t>
  </si>
  <si>
    <t>O</t>
  </si>
  <si>
    <t>練馬区光が丘7-8-1-2410</t>
  </si>
  <si>
    <t>寺門茂（実父）</t>
  </si>
  <si>
    <t>0155-22-9038</t>
  </si>
  <si>
    <t>:　集合場所⇒練馬駅20：00</t>
  </si>
  <si>
    <t>練馬駅、20:00発→東北自動車道→山形自動車道→月山IC→根子25:00（適所にて仮眠）</t>
  </si>
  <si>
    <t>根子6:30発→古寺（除雪済）→古寺鉱泉7:30→ハナヌキ峰11:00→古寺山14:00（幕営）</t>
  </si>
  <si>
    <t>古寺山5:30発→小朝日岳→大朝日岳→小朝日岳→古寺山12:00（幕営）</t>
  </si>
  <si>
    <t>古寺山5:30発→ハナヌキ峰→古寺鉱泉→根子10:00→月山IC→帰京</t>
  </si>
  <si>
    <t>河崎車：西澤・小幡・寺門・河崎</t>
  </si>
  <si>
    <t>装備：　別紙参照　　　　　　　　　　　　　　　　　　　　　　　　　　　　　　　　　　　　　　　　　　　　　　　　　　登山案内所や山小屋で情報収集に努め、指導があれば、それに従う　　　　　　　　　　　　　　　　　　　　　　　　　　　　　　　　　　　　　　食料計画：　5月3日朝　各自、　夜　食料担当　寺門、　　　　　　　　　　　　　　　　　　　　　　　　　　　　　　　　　5月4日朝　河崎、夜　小幡、　　　　　　　　　　　　　　　　　　　　　　　　　　　　　　　　　　　　　　　　　　　　5月5日朝　西澤</t>
  </si>
  <si>
    <t>河崎車：　トヨタハリアー大宮330つ1208（ブラウン）</t>
  </si>
  <si>
    <t>　</t>
  </si>
  <si>
    <t>　　　　　　　　駐車場所　山形県西川町根子集落付近</t>
  </si>
  <si>
    <t>　　３　日分　８食（共同　４食・個人　４食）　予備食　1食／非常食　1食</t>
  </si>
  <si>
    <t>１４４/４３３ＭＨｚ（１　台）コールサイン　７Ｌ１ＰＤＫ　河崎</t>
  </si>
  <si>
    <t>　河崎　（　090-4929-0168　 ） 　　 　西澤（　080-5050-4806 ）　　　　　　　</t>
  </si>
  <si>
    <t>　寺門　（　080-1393-0711　 ）　 　 　小幡（　090-9136-0603 ）　　　　　　　</t>
  </si>
  <si>
    <t>nerimayama-gezan@googlegroups.com</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</si>
  <si>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</si>
  <si>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</si>
  <si>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</si>
  <si>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</si>
  <si>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</si>
  <si>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</si>
  <si>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</si>
  <si>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</si>
  <si>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</si>
  <si>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</si>
  <si>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</si>
  <si>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</si>
  <si>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yoshi-4.sawasi19@docomo.ne.jp　</t>
  </si>
  <si>
    <t>048-462-0056</t>
  </si>
  <si>
    <t>090-2532-1143</t>
  </si>
  <si>
    <t>発生時間・場所・状況・パーティ人員・住所・電話・氏名・年齢・血液型</t>
  </si>
  <si>
    <t>状態（意識、呼吸、出血、骨折、手当て）救助の要請内容</t>
  </si>
  <si>
    <t>nerimayama_sankou_kanri@googlegroups.com</t>
  </si>
  <si>
    <t>2012年3月8日改訂</t>
  </si>
  <si>
    <t>山行計画書</t>
  </si>
  <si>
    <t>提出日</t>
  </si>
  <si>
    <t>提出者</t>
  </si>
  <si>
    <t>三枝葉子</t>
  </si>
  <si>
    <t>山域.山名</t>
  </si>
  <si>
    <t>北ア・中房温泉から燕岳往復</t>
  </si>
  <si>
    <t>登頂</t>
  </si>
  <si>
    <t>積雪期は1名</t>
  </si>
  <si>
    <t>０泊３日</t>
  </si>
  <si>
    <t>無し</t>
  </si>
  <si>
    <t>NO</t>
  </si>
  <si>
    <t>Ｌ</t>
  </si>
  <si>
    <t>三枝 葉子</t>
  </si>
  <si>
    <t>練馬区桜台 1-34-1</t>
  </si>
  <si>
    <t>子 三枝一将</t>
  </si>
  <si>
    <t>080-1219-5613</t>
  </si>
  <si>
    <t>関 恵理子</t>
  </si>
  <si>
    <t>練馬区貫井1-29-10-117</t>
  </si>
  <si>
    <t>母 関はるこ</t>
  </si>
  <si>
    <t>090-7256-0446</t>
  </si>
  <si>
    <t>綱 忠彦</t>
  </si>
  <si>
    <t>板橋区赤塚1-23-18</t>
  </si>
  <si>
    <t>妻 綱 和美</t>
  </si>
  <si>
    <t>03-3975-0704</t>
  </si>
  <si>
    <t xml:space="preserve">  13:00 練馬駅北口集合（関は5日 5:00北松本駅）</t>
  </si>
  <si>
    <t>（三枝・綱は）三枝車で松本へ（適所にて仮眠）</t>
  </si>
  <si>
    <t>/</t>
  </si>
  <si>
    <t>５時に北松本駅で関と合流し中房温泉駐車場へ</t>
  </si>
  <si>
    <t>７時ころ登山開始、合戦小屋を経て燕山荘へ（１２時ころ燕山荘着）</t>
  </si>
  <si>
    <t>燕岳を往復し往路を下山（１７時ころ中房温泉着）</t>
  </si>
  <si>
    <t>関を穂高駅まで送り、帰宅</t>
  </si>
  <si>
    <t>５日の帰路は交代しながら運転し、もし深夜にかかる場合は無理せずに適所で仮眠</t>
  </si>
  <si>
    <t>その場合、帰宅は６日になる</t>
  </si>
  <si>
    <t>１９時</t>
  </si>
  <si>
    <t>サングラス・日焼け止めクリーム等で雪目・日焼けを予防</t>
  </si>
  <si>
    <t>関は雪山に不馴れ、危険箇所は綱がサポートする他、靴擦れ等もこまめにチェック</t>
  </si>
  <si>
    <t>悪天時は行動を中止、12時に燕山荘に到着できる見込みが無い場合も即時下山</t>
  </si>
  <si>
    <t>行動食、非常食以外の食料はコンビニで調達</t>
  </si>
  <si>
    <t>三枝車は　トヨタ　カローラフィルダー（シルバー）練馬501　ふ67-16</t>
  </si>
  <si>
    <t>　　　１日分　１食（共同　　食・個人　１食）　予備食　　食／非常食　1食</t>
  </si>
  <si>
    <t>１４４/４３３ＭＨｚ（　　台）コールサイン　</t>
  </si>
  <si>
    <t>綱　　（090-5409-2827 ）　　　    　（　　　　　　  　　　　　 ）</t>
  </si>
  <si>
    <t>三枝　（090-4525-8956）　　　　　　（　　　　　　　　　　　　 ）　　　　　　　</t>
  </si>
  <si>
    <t>関　　（080-5007-0159 ）  　　　　　（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</si>
  <si>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</si>
  <si>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</si>
  <si>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</si>
  <si>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</si>
  <si>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</si>
  <si>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</si>
  <si>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</si>
  <si>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</si>
  <si>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</si>
  <si>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</si>
  <si>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</si>
  <si>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yoshi-4.sawasi19@docomo.ne.jp　</t>
  </si>
  <si>
    <t>048-462-0056</t>
  </si>
  <si>
    <t>090-2532-1143</t>
  </si>
  <si>
    <t>発生時間・場所・状況・パーティ人員・住所・電話・氏名・年齢・血液型</t>
  </si>
  <si>
    <t>状態（意識、呼吸、出血、骨折、手当て）救助の要請内容</t>
  </si>
  <si>
    <t>nerimayama_sankou_kanri@googlegroups.com</t>
  </si>
  <si>
    <t>小山　元気</t>
  </si>
  <si>
    <t>奥秩父　甲武信ヶ岳</t>
  </si>
  <si>
    <t>登山</t>
  </si>
  <si>
    <t>なし</t>
  </si>
  <si>
    <t>５月４日～５月５日</t>
  </si>
  <si>
    <t>NO</t>
  </si>
  <si>
    <t>L</t>
  </si>
  <si>
    <t>小山 元気</t>
  </si>
  <si>
    <t>AB</t>
  </si>
  <si>
    <t>埼玉県新座市東1-13-35-304</t>
  </si>
  <si>
    <t>母 小山眞記子</t>
  </si>
  <si>
    <t>048-481-2746</t>
  </si>
  <si>
    <t>23：00西沢渓谷入口（車中泊）</t>
  </si>
  <si>
    <t>6：30西沢渓谷発　→　（徳ちゃん新道）　→　13：00甲武信小屋　</t>
  </si>
  <si>
    <t>/</t>
  </si>
  <si>
    <t>　→　14：00三宝山　→　15：00甲武信小屋（テント泊）</t>
  </si>
  <si>
    <t>6：30甲武信小屋発　→　8：00破風山　→　9：30雁坂峠</t>
  </si>
  <si>
    <t>　→11：00沓切沢橋　→　12：00西沢渓谷入口</t>
  </si>
  <si>
    <t>　</t>
  </si>
  <si>
    <t xml:space="preserve">
昭文社「雲取山・両神山」
1／25000地形図
</t>
  </si>
  <si>
    <t>　　２日分　５食（共同　　食・個人　食）　予備食　食／非常食　１食</t>
  </si>
  <si>
    <t>　小山（　　090－9377－8483　 ）　　　    　（　　　　　　　　　　　　 ）　　　　　　　</t>
  </si>
  <si>
    <t>　　　（　　　　　　　　　　　）　　　　　　（　　　　　　　　　　　　 ）　　　　　　　</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</si>
  <si>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</si>
  <si>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</si>
  <si>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</si>
  <si>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</si>
  <si>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</si>
  <si>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</si>
  <si>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</si>
  <si>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</si>
  <si>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</si>
  <si>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trinitakawasaki@docomo.ne.jp</t>
  </si>
  <si>
    <t>090-4820-9215</t>
  </si>
  <si>
    <t>03-3924-6744</t>
  </si>
  <si>
    <t>yamaa_shokai1959@ezweb.ne.jp</t>
  </si>
  <si>
    <t xml:space="preserve"> 青山 俊明　  </t>
  </si>
  <si>
    <t>090-1887-1035</t>
  </si>
  <si>
    <t>03-3931-0882</t>
  </si>
  <si>
    <t>chiko.cono@docomo.ne.jp</t>
  </si>
  <si>
    <t xml:space="preserve"> 河野千鶴子   </t>
  </si>
  <si>
    <t>nerimayama-gezan@googlegroups.com</t>
  </si>
  <si>
    <t>　　　（　　　　　　　　　　　）　　　　　　（　　　　　　　　　　　　 ）　　　　　　　</t>
  </si>
  <si>
    <t>　　中川　（　080-4205-2289　）　　　　　　（　　　　　　　　　　　　　）　　　　</t>
  </si>
  <si>
    <t>　　木下　（　090-2301-4579　）　　　　　　（　　　　　　　　　　　　 ）　　　　　　　</t>
  </si>
  <si>
    <t>１４４/４３３ＭＨｚ（　　台）コールサイン　</t>
  </si>
  <si>
    <t>　　　　4日分　11食（共同　食・個人　11食）　予備食　　食／非常食　１食</t>
  </si>
  <si>
    <t>フリークライミング装備　
テント泊装備
食料：　現地調達</t>
  </si>
  <si>
    <t>/</t>
  </si>
  <si>
    <t>木下車：　ジムニー白　多摩50ま6162</t>
  </si>
  <si>
    <t>小川山　フリークライミング　帰京</t>
  </si>
  <si>
    <t>小川山　フリークライミング　テント泊</t>
  </si>
  <si>
    <t>木下車にて小川山へ　フリークライミング　テント泊</t>
  </si>
  <si>
    <t>21:00　集合場所⇒ 八王子駅</t>
  </si>
  <si>
    <t>相模原市南区鵜森1-30-2-906</t>
  </si>
  <si>
    <t>AB</t>
  </si>
  <si>
    <t>中川英子</t>
  </si>
  <si>
    <t>042-422-4735</t>
  </si>
  <si>
    <t>A</t>
  </si>
  <si>
    <t>NO</t>
  </si>
  <si>
    <t>なし</t>
  </si>
  <si>
    <t>～6日（月）</t>
  </si>
  <si>
    <t>フリークライミング</t>
  </si>
  <si>
    <t>小川山</t>
  </si>
  <si>
    <t>山域.山名</t>
  </si>
  <si>
    <t>提出者</t>
  </si>
  <si>
    <t>山行計画書</t>
  </si>
  <si>
    <t>東京都勤労者山岳連盟　　練馬山の会</t>
  </si>
  <si>
    <t>植竹 伸吉</t>
  </si>
  <si>
    <t>西上州　霧積川　墓場尻沢・左俣</t>
  </si>
  <si>
    <t>遡行</t>
  </si>
  <si>
    <t>L</t>
  </si>
  <si>
    <t>植竹　伸吉</t>
  </si>
  <si>
    <t>練馬区大泉学園町 4-6-17-302</t>
  </si>
  <si>
    <t>植竹　佳子</t>
  </si>
  <si>
    <t>03-3867-6061</t>
  </si>
  <si>
    <t>伊藤　克博</t>
  </si>
  <si>
    <t>O</t>
  </si>
  <si>
    <t>練馬区大泉学園町 6-12-4</t>
  </si>
  <si>
    <t>伊藤由紀</t>
  </si>
  <si>
    <t>03-5387-0657</t>
  </si>
  <si>
    <t>深田　眞理子</t>
  </si>
  <si>
    <t>武蔵野市吉祥寺北町 4-9-12</t>
  </si>
  <si>
    <t>深田辰子</t>
  </si>
  <si>
    <t>0422-53-0707</t>
  </si>
  <si>
    <t>出口洋介</t>
  </si>
  <si>
    <t>:　集合場所⇒大泉学園緑小学校交差点北のﾌｧﾐﾘｰﾏｰﾄ</t>
  </si>
  <si>
    <t>入渓点8：00－林道14:00－（旧中山道経由）碓氷湖16:00</t>
  </si>
  <si>
    <t>　　　　日分　　食（共同　　食・個人　　食）　予備食　　食／非常食　　食</t>
  </si>
  <si>
    <t>　　植竹（090-1040-1534　　　 ）　　　    　（　　　　　　　　　　　　 ）　　　　　　　</t>
  </si>
  <si>
    <t>yoshi-4.sawashi19@docomo.ne.jp</t>
  </si>
  <si>
    <t>東京都勤労者山岳連盟　　練馬山の会</t>
  </si>
  <si>
    <t>青山俊明</t>
  </si>
  <si>
    <t>鉱山探索</t>
  </si>
  <si>
    <t>なし</t>
  </si>
  <si>
    <t>青山 俊明</t>
  </si>
  <si>
    <t>練馬区西大泉3-25-25-202</t>
  </si>
  <si>
    <t>妹 伊藤裕子</t>
  </si>
  <si>
    <t>090-7675-1117</t>
  </si>
  <si>
    <t>集合日時</t>
  </si>
  <si>
    <t>:　集合場所⇒</t>
  </si>
  <si>
    <t>行動予定</t>
  </si>
  <si>
    <t>大泉学園15:00＝北上19:00</t>
  </si>
  <si>
    <t>下山予定</t>
  </si>
  <si>
    <t>下山報告予定日&amp;時間</t>
  </si>
  <si>
    <t>　上記時間または21:00までに連絡がない場合は、捜索･救助体制が始動します。</t>
  </si>
  <si>
    <t>装備</t>
  </si>
  <si>
    <t>遭難対策</t>
  </si>
  <si>
    <t>ルート図</t>
  </si>
  <si>
    <t>車使用の場合は、駐車予定地･車種･色･番号を記載　　会の無線CS ＪＭ１ＹＡＨ</t>
  </si>
  <si>
    <t>食料計画</t>
  </si>
  <si>
    <t>　　　　行動食２食分</t>
  </si>
  <si>
    <t>無線機</t>
  </si>
  <si>
    <t>１４４/４３３ＭＨｚ（　　台）コールサイン　</t>
  </si>
  <si>
    <t>携帯電話</t>
  </si>
  <si>
    <t>青山俊明（090-4820-9215）</t>
  </si>
  <si>
    <t>　　　（　　　　　　　　　　　）　　　　　　（　　　　　　　　　　　　 ）　　　　　　　</t>
  </si>
  <si>
    <t>下山報告先</t>
  </si>
  <si>
    <t>nerimayama-gezan@googlegroups.com</t>
  </si>
  <si>
    <t>　緊急連絡先</t>
  </si>
  <si>
    <t xml:space="preserve"> 河野千鶴子   </t>
  </si>
  <si>
    <t>chiko.cono@docomo.ne.jp</t>
  </si>
  <si>
    <t>03-3931-0882</t>
  </si>
  <si>
    <t>090-1887-1035</t>
  </si>
  <si>
    <t xml:space="preserve"> 青山 俊明　  </t>
  </si>
  <si>
    <t>yamaa_shokai1959@ezweb.ne.jp</t>
  </si>
  <si>
    <t>03-3924-6744</t>
  </si>
  <si>
    <t>090-4820-9215</t>
  </si>
  <si>
    <t xml:space="preserve"> 河崎 泰秀</t>
  </si>
  <si>
    <t>trinitakawasaki@docomo.ne.jp</t>
  </si>
  <si>
    <t>090-4929-0168</t>
  </si>
  <si>
    <t xml:space="preserve"> 吉田 成実　  </t>
  </si>
  <si>
    <t>yoshi-4.sawashi19@docomo.ne.jp</t>
  </si>
  <si>
    <t>048-462-0056</t>
  </si>
  <si>
    <t>090-2532-1143</t>
  </si>
  <si>
    <t>事故時の
伝達事項</t>
  </si>
  <si>
    <t>発生時間・場所・状況・パーティ人員・住所・電話・氏名・年齢・血液型</t>
  </si>
  <si>
    <t>状態（意識、呼吸、出血、骨折、手当て）救助の要請内容</t>
  </si>
  <si>
    <t>この計画書の提出先</t>
  </si>
  <si>
    <t>nerimayama_sankou_kanri@googlegroups.com</t>
  </si>
  <si>
    <t>山行の中止、欠席者が出た場合は、山行管理員（上記メールアドレス）まで要連絡。</t>
  </si>
  <si>
    <t>2013年1月12日改訂</t>
  </si>
  <si>
    <t>受信日時</t>
  </si>
  <si>
    <t>2013/5/2-6</t>
  </si>
  <si>
    <t>仙人鉱山（岩手県・北上市和賀仙人）</t>
  </si>
  <si>
    <t>仙人鉱山は湯田ダム下流の右岸</t>
  </si>
  <si>
    <t>東京都勤労者山岳連盟　　練馬山の会</t>
  </si>
  <si>
    <t>山行計画書</t>
  </si>
  <si>
    <t>提出者</t>
  </si>
  <si>
    <t>杉山悦子</t>
  </si>
  <si>
    <t>山域.山名</t>
  </si>
  <si>
    <t>南アルプス　荒川岳　赤石岳</t>
  </si>
  <si>
    <t>雪山縦走</t>
  </si>
  <si>
    <t>2013/5/3（金）～6日（月）</t>
  </si>
  <si>
    <t>なし</t>
  </si>
  <si>
    <t>NO</t>
  </si>
  <si>
    <t>食担</t>
  </si>
  <si>
    <t>杉山 悦子</t>
  </si>
  <si>
    <t>練馬区富士見台2-5-5亀田ビル405</t>
  </si>
  <si>
    <t>母 杉山紀子</t>
  </si>
  <si>
    <t>075-871-2907</t>
  </si>
  <si>
    <t>Ｌ車輌</t>
  </si>
  <si>
    <t>臼井 邦徳</t>
  </si>
  <si>
    <t>渓嶺会</t>
  </si>
  <si>
    <t>豊島区上池袋4-42-8</t>
  </si>
  <si>
    <t>弟 臼井節夫</t>
  </si>
  <si>
    <t>042-926-1123</t>
  </si>
  <si>
    <t>渓嶺会連絡先：中村芳之（090-8300-9272）</t>
  </si>
  <si>
    <t>田村 広史</t>
  </si>
  <si>
    <t>B</t>
  </si>
  <si>
    <t>ポレポレ</t>
  </si>
  <si>
    <t>豊島区千早3-35-5</t>
  </si>
  <si>
    <t>03-3959-6374</t>
  </si>
  <si>
    <t>ポレポレ倶楽部連絡先：桐生恵一（090-6959-3661）</t>
  </si>
  <si>
    <t>岩瀬 清</t>
  </si>
  <si>
    <t>神田山の会</t>
  </si>
  <si>
    <t>大田区大森西5－28－9－304</t>
  </si>
  <si>
    <t>兄</t>
  </si>
  <si>
    <t>048-885-5443</t>
  </si>
  <si>
    <t>神田山の会連絡先：和田　080-5015-3329</t>
  </si>
  <si>
    <t>22:30　集合場所⇒板橋駅</t>
  </si>
  <si>
    <t>22:30板橋駅～東京Ic～清水Ic～適所にて仮眠</t>
  </si>
  <si>
    <t>7:00仮眠場所～8:30畑薙第1ダム～9:30椹島→10:45鉄塔横→14:00清水平→</t>
  </si>
  <si>
    <t>15:00見晴台→16:00適所にて幕営</t>
  </si>
  <si>
    <t>6:00幕営地→7:30千枚岳→9:10東岳→10:50中岳→前岳→13:30大聖寺平→</t>
  </si>
  <si>
    <t>/</t>
  </si>
  <si>
    <t>14:30子赤石岳→赤石稜線にて幕営</t>
  </si>
  <si>
    <t>6:00幕営地→7:00赤石岳→9:30富士見平→10:10赤石小屋→15:00椹島ロッジ（小屋泊）</t>
  </si>
  <si>
    <t>7:00椹島ロッジ～8:00畑薙第1ダム～帰京</t>
  </si>
  <si>
    <t>装備：別紙参照。
遭難対策：天候その他の状況により転進変更あり。エスケープルートがないので、進退の判断は慎重に行う。</t>
  </si>
  <si>
    <t>車輌：日産・X-trail　白　練馬３３０た８８０２　</t>
  </si>
  <si>
    <t>　　　４日分１０食（共同４食・個人４食）、小屋食２食　予備食　食／非常食　食</t>
  </si>
  <si>
    <t>１４４/４３３ＭＨｚ（　　台）コールサイン　</t>
  </si>
  <si>
    <t>　杉山（080-5353-2907　　　　）　　　    　（　　　　　　　　　　　　 ）　　　　　　　</t>
  </si>
  <si>
    <t>　　　（　　　　　　　　　　　）　　　　　　（　　　　　　　　　　　　 ）　　　　　　　</t>
  </si>
  <si>
    <t>nerimayama-gezan@googlegroups.com</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</si>
  <si>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</si>
  <si>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</si>
  <si>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</si>
  <si>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</si>
  <si>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</si>
  <si>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</si>
  <si>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</si>
  <si>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</si>
  <si>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</si>
  <si>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</si>
  <si>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</si>
  <si>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</si>
  <si>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</si>
  <si>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</si>
  <si>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</si>
  <si>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</si>
  <si>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</si>
  <si>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</si>
  <si>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杉山悦子</t>
  </si>
  <si>
    <t>奥秩父　笠取山・飛龍山</t>
  </si>
  <si>
    <t>縦走</t>
  </si>
  <si>
    <t>2013/5/4(土)～5/6（月）</t>
  </si>
  <si>
    <t>NO</t>
  </si>
  <si>
    <t>:　集合場所⇒</t>
  </si>
  <si>
    <t>9:30川又→11:40岩道場→13:20樺避難小屋→15:40雁坂峠(幕営)</t>
  </si>
  <si>
    <t>/</t>
  </si>
  <si>
    <t>※西武秩父発（川又行きバス）　8:25</t>
  </si>
  <si>
    <t>6:00雁坂峠→7:20古礼山→8:50雁峠→9:50笠取山→12:10唐松尾山→13:00山ノ神士</t>
  </si>
  <si>
    <t>→13:40将監小屋(幕営)</t>
  </si>
  <si>
    <t>6:00将監小屋→8:20飛竜権現→飛龍山→9:30前飛竜→10:30熊倉山→11:10サオラ峠</t>
  </si>
  <si>
    <t>→12:40丹波　※丹波発（奥多摩駅行きバス）14:15、16:30、18:20</t>
  </si>
  <si>
    <t>地図：昭文社地図「雲取山・両神山」
遭難対策：状況により山小屋泊に切り替え。</t>
  </si>
  <si>
    <t>　　　３日分７食（共同　　食・個人７食）　予備食　　食／非常食　　食</t>
  </si>
  <si>
    <t>nerimayama_sankou_kanri@googlegroups.com</t>
  </si>
  <si>
    <t>状態（意識、呼吸、出血、骨折、手当て）救助の要請内容</t>
  </si>
  <si>
    <t>発生時間・場所・状況・パーティ人員・住所・電話・氏名・年齢・血液型</t>
  </si>
  <si>
    <t>090-2532-1143</t>
  </si>
  <si>
    <t>048-462-0056</t>
  </si>
  <si>
    <t>yoshi-4.sawasi19@docomo.ne.jp　</t>
  </si>
  <si>
    <t xml:space="preserve"> 吉田 成実　  </t>
  </si>
  <si>
    <t>090-4929-0168</t>
  </si>
  <si>
    <t>048-865-1467</t>
  </si>
  <si>
    <t>trinitakawasaki@docomo.ne.jp</t>
  </si>
  <si>
    <t>090-4820-9215</t>
  </si>
  <si>
    <t>03-3924-6744</t>
  </si>
  <si>
    <t>yamaa_shokai1959@ezweb.ne.jp</t>
  </si>
  <si>
    <t xml:space="preserve"> 青山 俊明　  </t>
  </si>
  <si>
    <t>090-1887-1035</t>
  </si>
  <si>
    <t>03-3931-0882</t>
  </si>
  <si>
    <t>chiko.cono@docomo.ne.jp</t>
  </si>
  <si>
    <t xml:space="preserve"> 河野千鶴子   </t>
  </si>
  <si>
    <t>nerimayama-gezan@googlegroups.com</t>
  </si>
  <si>
    <t>高速バス予約(03-5376-2222　、　0570-550-395)</t>
  </si>
  <si>
    <t>徳沢園(0263-95-2508)、蝶が岳ヒュッテ(090-1056-3455　&amp;　0263-58-2210)</t>
  </si>
  <si>
    <t>井上正也（090-5507-2400)</t>
  </si>
  <si>
    <t>携帯電話等</t>
  </si>
  <si>
    <t>　　　　3日分　行動食2食（共同　食、個人　食）　予備食　　１食／非常食　２食</t>
  </si>
  <si>
    <t>雨天中止</t>
  </si>
  <si>
    <t>　登山持ち物（雨具、コンパス、地図、食料、保険証、常備薬、6ｍｍロープ10ｍ、三角巾など）</t>
  </si>
  <si>
    <t>　冬標準装備(防寒具、アイゼン、ピッケル、ビーコン）</t>
  </si>
  <si>
    <t>持ち物</t>
  </si>
  <si>
    <t xml:space="preserve">  18:00:00</t>
  </si>
  <si>
    <t>予備日</t>
  </si>
  <si>
    <t>蝶が岳ヒュッテ発7:30　横尾着12:00　新宿着21時頃</t>
  </si>
  <si>
    <t>徳沢園発7:30　長塀山12:30　蝶が岳ヒュッテ着14:30　</t>
  </si>
  <si>
    <t>上高地バスターミナル着12:02　　徳沢園着15:00　　</t>
  </si>
  <si>
    <t>　集合場所⇒新宿駅　午前7:20</t>
  </si>
  <si>
    <t>03-3924-4557</t>
  </si>
  <si>
    <t>妻 井上早百合</t>
  </si>
  <si>
    <t>練馬区西大泉3-17-21</t>
  </si>
  <si>
    <t>井上正也</t>
  </si>
  <si>
    <t>単独</t>
  </si>
  <si>
    <t>NO</t>
  </si>
  <si>
    <t>１日</t>
  </si>
  <si>
    <t>2013年5月1日(水)-3日（金）</t>
  </si>
  <si>
    <t>春山経験　＆　写真撮影</t>
  </si>
  <si>
    <t>北アルプス　蝶が岳</t>
  </si>
  <si>
    <t>山域.山名</t>
  </si>
  <si>
    <t>提出者</t>
  </si>
  <si>
    <t>提出日</t>
  </si>
  <si>
    <t>山行計画書</t>
  </si>
  <si>
    <t>東京都勤労者山岳連盟　　練馬山の会</t>
  </si>
  <si>
    <t>北上7:30＝和賀仙人8:00―仙人鉱山9:00～15:00―和賀仙人16:30＝ゆだ錦秋湖16:45―</t>
  </si>
  <si>
    <t>峠山パークランド17:30</t>
  </si>
  <si>
    <t>峠山パークランド9:00―ゆだ錦秋湖10:00＝ほっとゆだ10:30―周辺散策―</t>
  </si>
  <si>
    <t>ほっとゆだ16:30＝大泉学園22:00</t>
  </si>
  <si>
    <t>'2013/4/26</t>
  </si>
  <si>
    <t>加藤正嗣</t>
  </si>
  <si>
    <t>北アルプス・奥穂高岳・涸沢岳</t>
  </si>
  <si>
    <t>'2013年5月2～2013年5月6日</t>
  </si>
  <si>
    <t>万治伸一</t>
  </si>
  <si>
    <t>会員外</t>
  </si>
  <si>
    <t>ご自宅</t>
  </si>
  <si>
    <t>03-3991-7815</t>
  </si>
  <si>
    <t>Ａ</t>
  </si>
  <si>
    <t>練馬区桜台5-28-9-205</t>
  </si>
  <si>
    <t>加藤正男</t>
  </si>
  <si>
    <t>0144-37-7889</t>
  </si>
  <si>
    <t>'2013/5/2</t>
  </si>
  <si>
    <t>18:20　集合場所⇒新宿駅ホーム</t>
  </si>
  <si>
    <t>'5月2日</t>
  </si>
  <si>
    <t>新宿19:00（あずさ３１号）発→21:52松本着→ビジネスホテル</t>
  </si>
  <si>
    <t>'5月3日</t>
  </si>
  <si>
    <t>松本4:45（松本電鉄）発→5:09新島々着→新島々バスターミナル5:20発→6:25上高地着→13:30涸沢小屋泊</t>
  </si>
  <si>
    <t>/</t>
  </si>
  <si>
    <t>'5月4日</t>
  </si>
  <si>
    <t>涸沢小屋8:00発→10:30穂高山荘着12:00発→奥穂高山頂→14:00穂高山荘泊</t>
  </si>
  <si>
    <t>'5月5日</t>
  </si>
  <si>
    <t>穂高山荘4:00発→涸沢岳山頂→穂高山荘（朝食）8:30発→15:00徳沢園泊</t>
  </si>
  <si>
    <t>'5月6日</t>
  </si>
  <si>
    <t>9:00徳沢園→12:00松本→17:00新宿</t>
  </si>
  <si>
    <t>'18時00分</t>
  </si>
  <si>
    <t>防寒・防風・防水対策を万全にする。無理な行動はしない。安全環付カラビナ・ハーネス・ピッケル・アイゼン・ＧＰＳ装備。</t>
  </si>
  <si>
    <t>　　　　日分　1食（共同　　食・個人　1食）　予備食　3食／非常食　１食</t>
  </si>
  <si>
    <t>加藤正嗣（090-2941-9986　　　　）　　　    　（　　　　　　　　　　　　 ）　　　　　　　</t>
  </si>
  <si>
    <t>万治伸一（090-8854-6312）　　　　　　（　　　　　　　　　　　　 ）　　　　　　　</t>
  </si>
  <si>
    <t>2013/5/3～6</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</si>
  <si>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</si>
  <si>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</si>
  <si>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</si>
  <si>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</si>
  <si>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</si>
  <si>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</si>
  <si>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</si>
  <si>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</si>
  <si>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</si>
  <si>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trinitakawasaki@docomo.ne.jp</t>
  </si>
  <si>
    <t>090-4820-9215</t>
  </si>
  <si>
    <t>03-3924-6744</t>
  </si>
  <si>
    <t>yamaa_shokai1959@ezweb.ne.jp</t>
  </si>
  <si>
    <t xml:space="preserve"> 青山 俊明　  </t>
  </si>
  <si>
    <t>090-1887-1035</t>
  </si>
  <si>
    <t>03-3931-0882</t>
  </si>
  <si>
    <t>chiko.cono@docomo.ne.jp</t>
  </si>
  <si>
    <t xml:space="preserve"> 河野千鶴子   </t>
  </si>
  <si>
    <t>nerimayama-gezan@googlegroups.com</t>
  </si>
  <si>
    <t>玉林（090-7736-5923　）</t>
  </si>
  <si>
    <t>西村（090-4924-1413　）</t>
  </si>
  <si>
    <t>１４４/４３３ＭＨｚ（　　台）コールサイン　</t>
  </si>
  <si>
    <t>個人装備：ヘッデン、雨具、防寒具、医療品、長めのスリング、コンパス
*地形図  原市場</t>
  </si>
  <si>
    <t>/</t>
  </si>
  <si>
    <t>飯能＝赤沢～楢抜山～仁田山峠～周助山～原市場中学校＝飯能</t>
  </si>
  <si>
    <t>:　集合場所⇒飯能駅前　名郷行バス停</t>
  </si>
  <si>
    <t>045-985-3044</t>
  </si>
  <si>
    <t>兄 斉藤正人</t>
  </si>
  <si>
    <t>練馬区中村1-16-17</t>
  </si>
  <si>
    <t>斉藤 育子</t>
  </si>
  <si>
    <t>外</t>
  </si>
  <si>
    <t>和光市新倉1-16-8鈴木コーポ202</t>
  </si>
  <si>
    <t>子 岡根吉伸</t>
  </si>
  <si>
    <t>岡根 祥子</t>
  </si>
  <si>
    <t>妻 吉田淑子</t>
  </si>
  <si>
    <t>和光市下新倉2-48-1</t>
  </si>
  <si>
    <t>吉田 成実</t>
  </si>
  <si>
    <t>090-6162-4475</t>
  </si>
  <si>
    <t>子 井須美季</t>
  </si>
  <si>
    <t>練馬区東大泉3-25-20</t>
  </si>
  <si>
    <t>西村 房枝</t>
  </si>
  <si>
    <t>03-3996-7735</t>
  </si>
  <si>
    <t>妻 玉林恵美子</t>
  </si>
  <si>
    <t>練馬区石神井台3-23-11</t>
  </si>
  <si>
    <t>玉林 定治郎</t>
  </si>
  <si>
    <t>西村　房枝</t>
  </si>
  <si>
    <t>奥武蔵　東吾野　平戸の岩場</t>
  </si>
  <si>
    <t>東京登山学校「第23期初級岩登りコース」実技講習会（1回目）</t>
  </si>
  <si>
    <t>2013/5/11 （土）</t>
  </si>
  <si>
    <t>なし</t>
  </si>
  <si>
    <t>他岩学校関係者（別シート参照）</t>
  </si>
  <si>
    <t>東吾野駅　9:20</t>
  </si>
  <si>
    <t>別シート参照</t>
  </si>
  <si>
    <t>　　　１日分　１食（共同　　食・個人　１食）　予備食　　食／非常食　　食</t>
  </si>
  <si>
    <t>　　戸塚　（　090-9672-8959　）　　　　　　（　　　　　　　　　　　　　）　　　　</t>
  </si>
  <si>
    <t>フリークライミング装備　カムデバイス等
テント泊装備
食料：　現地調達
テント・テントマット・コンロ・ガス：　木下
コッフェル：　戸塚</t>
  </si>
  <si>
    <t>/</t>
  </si>
  <si>
    <t>天候等により岩場の変更の可能性有</t>
  </si>
  <si>
    <t>湯川へ　フリークライミング　帰京</t>
  </si>
  <si>
    <t>小川山へ　フリークライミング　テント泊</t>
  </si>
  <si>
    <t>木下車にてみずがき湖ビジターセンターへ　テント泊</t>
  </si>
  <si>
    <t>川崎市高津区久本3-6-2-309</t>
  </si>
  <si>
    <t>戸塚　祝</t>
  </si>
  <si>
    <t>～11日（土）</t>
  </si>
  <si>
    <t>2名・湯川1名</t>
  </si>
  <si>
    <t>小川山・湯川</t>
  </si>
  <si>
    <t>　　　（　　　　　　　　　　　）　　　　　　（　　　　　　　　　　　　 ）　　　　　　　</t>
  </si>
  <si>
    <t>　　　　2日分　5食（共同　1食・個人　4食）　予備食　　食／非常食　１食</t>
  </si>
  <si>
    <t>木下車：　ジムニー白　多摩50ま6162</t>
  </si>
  <si>
    <t>20:00　集合場所⇒ 府中本町駅</t>
  </si>
  <si>
    <t>所属山岳会：ぶなの会（連絡先→杉山弥090-3477-7016）</t>
  </si>
  <si>
    <t>044-844-0927</t>
  </si>
  <si>
    <t>A</t>
  </si>
  <si>
    <t>042-422-4735</t>
  </si>
  <si>
    <t>NO</t>
  </si>
  <si>
    <t>なし</t>
  </si>
  <si>
    <t>フリークライミング</t>
  </si>
  <si>
    <t>山域.山名</t>
  </si>
  <si>
    <t>提出者</t>
  </si>
  <si>
    <t>山行計画書</t>
  </si>
  <si>
    <t>東京都勤労者山岳連盟　　練馬山の会</t>
  </si>
  <si>
    <t>2013/5/10（金）～11（土）</t>
  </si>
  <si>
    <t>東京都勤労者山岳連盟　　練馬山の会</t>
  </si>
  <si>
    <t>山行計画書</t>
  </si>
  <si>
    <t>提出者</t>
  </si>
  <si>
    <t>寺門</t>
  </si>
  <si>
    <t>山域.山名</t>
  </si>
  <si>
    <t>谷川岳</t>
  </si>
  <si>
    <t>ハイキング（山行体力維持＆新緑）</t>
  </si>
  <si>
    <t>無）</t>
  </si>
  <si>
    <t>2013/5/11(土)日帰り</t>
  </si>
  <si>
    <t>-</t>
  </si>
  <si>
    <t>NO</t>
  </si>
  <si>
    <t>L</t>
  </si>
  <si>
    <t>練馬区光が丘7-8-1-2410</t>
  </si>
  <si>
    <t>寺門茂（実父）</t>
  </si>
  <si>
    <t>:　自宅（光が丘）</t>
  </si>
  <si>
    <t>自宅（光が丘）06：41出発（電車）</t>
  </si>
  <si>
    <t>08:16 武蔵五日市駅 08:22（バス）＝09:30 都民の森 09:40＝10:30 三頭山 10:40＝</t>
  </si>
  <si>
    <t>/</t>
  </si>
  <si>
    <t xml:space="preserve">12:30 鶴峠 12:40＝13:40 奈良倉山 13:40＝15:00 大マテイ山 15:00＝16:20 </t>
  </si>
  <si>
    <t>小菅の湯 16:30（バス）＝17:50 上野原 17:59 ＝19:45 光が丘</t>
  </si>
  <si>
    <t xml:space="preserve">往復とも公共交通機関利用
</t>
  </si>
  <si>
    <t>　　1　日分　1食（共同　－食・個人　2食）　予備食　－食／非常食　1食</t>
  </si>
  <si>
    <t>（　　台）コールサイン　</t>
  </si>
  <si>
    <t>寺門　（080-1393-0711　　　　）　　　    　（　　　　　　　　　　　　 ）　　　　　　　</t>
  </si>
  <si>
    <t>yoshi-4.sawasi19@docomo.ne.jp　</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</si>
  <si>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</si>
  <si>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</si>
  <si>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</si>
  <si>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</si>
  <si>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</si>
  <si>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</si>
  <si>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</si>
  <si>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</si>
  <si>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</si>
  <si>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trinitakawasaki@docomo.ne.jp</t>
  </si>
  <si>
    <t>090-4820-9215</t>
  </si>
  <si>
    <t>03-3924-6744</t>
  </si>
  <si>
    <t>yamaa_shokai1959@ezweb.ne.jp</t>
  </si>
  <si>
    <t xml:space="preserve"> 青山 俊明　  </t>
  </si>
  <si>
    <t>090-1887-1035</t>
  </si>
  <si>
    <t>03-3931-0882</t>
  </si>
  <si>
    <t>chiko.cono@docomo.ne.jp</t>
  </si>
  <si>
    <t xml:space="preserve"> 河野千鶴子   </t>
  </si>
  <si>
    <t>nerimayama-gezan@googlegroups.com</t>
  </si>
  <si>
    <t>１４４/４３３ＭＨｚ（　　台）コールサイン　</t>
  </si>
  <si>
    <t>　　　　日分　1　食（共同　　食・個人　1　食）　予備食　1　食／非常食　　食</t>
  </si>
  <si>
    <t>/</t>
  </si>
  <si>
    <t>/</t>
  </si>
  <si>
    <t>/</t>
  </si>
  <si>
    <t>/</t>
  </si>
  <si>
    <t>/</t>
  </si>
  <si>
    <t>H25/5/12　7:50</t>
  </si>
  <si>
    <t>03-3925-3098</t>
  </si>
  <si>
    <t>父　田中啓文</t>
  </si>
  <si>
    <t>練馬区大泉学園町6-12-23</t>
  </si>
  <si>
    <t>田中　修</t>
  </si>
  <si>
    <t>080-4118-5182</t>
  </si>
  <si>
    <t>妻 小幡妃乃</t>
  </si>
  <si>
    <t>A</t>
  </si>
  <si>
    <t>小幡 歩</t>
  </si>
  <si>
    <t>03-6760-2700</t>
  </si>
  <si>
    <t>埼玉県東松山市大谷 3073-15</t>
  </si>
  <si>
    <t>AB</t>
  </si>
  <si>
    <t>NO</t>
  </si>
  <si>
    <t>あり</t>
  </si>
  <si>
    <t>ブッシュハイキング</t>
  </si>
  <si>
    <t>東京都勤労者山岳連盟　　練馬山の会</t>
  </si>
  <si>
    <t>　　　　　（　　　　　　　　　）　　　　　　（　　　　　　　　　　　　 ）　　　　　　　</t>
  </si>
  <si>
    <t>　　木下　（　090-2301-4579　）　　　澤田　　　（　　090-2167-5462　　 ）　　　　　</t>
  </si>
  <si>
    <t>　　　　1日分　1食（共同　　食・個人　1食）　予備食　　食／非常食　１食</t>
  </si>
  <si>
    <t>沢基本装備　温泉セット
テント泊装備
テント：　木下</t>
  </si>
  <si>
    <t>甲武信小屋～雁坂峠～みとみ道の駅～車で帰京</t>
  </si>
  <si>
    <t>木賊沢出合15：00　甲武信小屋16：00　甲武信岳往復　甲武信小屋泊</t>
  </si>
  <si>
    <t>西沢渓谷入口駐車場7：00　山の神9：00　釜の沢出合11：00　両門の滝12：00</t>
  </si>
  <si>
    <t>木下車にて　道の駅みとみ　テント泊</t>
  </si>
  <si>
    <t>:　集合場所⇒ひばりヶ丘駅南口　19：00頃</t>
  </si>
  <si>
    <t>所属山岳会：クラブW.P、早蕨山の会</t>
  </si>
  <si>
    <t>03-3918-3274</t>
  </si>
  <si>
    <t>息子</t>
  </si>
  <si>
    <t>豊島区西巣鴨1-26-10</t>
  </si>
  <si>
    <t>A</t>
  </si>
  <si>
    <t>澤田幸子</t>
  </si>
  <si>
    <t>042-422-4735</t>
  </si>
  <si>
    <t>NO</t>
  </si>
  <si>
    <t>なし</t>
  </si>
  <si>
    <t>～5月14日（火）</t>
  </si>
  <si>
    <t>2013/5/13（月）ｚ～14（火）</t>
  </si>
  <si>
    <t>1名</t>
  </si>
  <si>
    <t>ゆっくりと新緑を楽しむ遡行</t>
  </si>
  <si>
    <t>笛吹川水系東沢釜ノ沢東俣</t>
  </si>
  <si>
    <t>山域.山名</t>
  </si>
  <si>
    <t>提出者</t>
  </si>
  <si>
    <t>山行計画書</t>
  </si>
  <si>
    <t>東京都勤労者山岳連盟　　練馬山の会</t>
  </si>
  <si>
    <t>奥武蔵　楢抜山～周助山</t>
  </si>
  <si>
    <t>2013年　5月10日</t>
  </si>
  <si>
    <t>沼尾　恒文</t>
  </si>
  <si>
    <t>漢拏山(ハンラサン、韓国、チェジュ島)</t>
  </si>
  <si>
    <t>日帰り</t>
  </si>
  <si>
    <t>１　日</t>
  </si>
  <si>
    <t>L</t>
  </si>
  <si>
    <t>沼尾恒文</t>
  </si>
  <si>
    <t>Ａ</t>
  </si>
  <si>
    <t>東久留米市金山町2-19-20</t>
  </si>
  <si>
    <t>妻：沼尾哲子</t>
  </si>
  <si>
    <t>0424-72-2127</t>
  </si>
  <si>
    <t>SL</t>
  </si>
  <si>
    <t>荒木　徹</t>
  </si>
  <si>
    <t>Ｏ</t>
  </si>
  <si>
    <t>東久留米市滝山7-9-1</t>
  </si>
  <si>
    <t>長男：荒木岳志</t>
  </si>
  <si>
    <t>090-5750-3402</t>
  </si>
  <si>
    <t>元田　剛</t>
  </si>
  <si>
    <t>Ｏ</t>
  </si>
  <si>
    <t>東久留米市滝山2-5-10-204</t>
  </si>
  <si>
    <t>妻：元田恵子</t>
  </si>
  <si>
    <t>042-472-4126</t>
  </si>
  <si>
    <t>高　和弘</t>
  </si>
  <si>
    <t>Ｂ</t>
  </si>
  <si>
    <t>東久留米市柳窪2-15-44</t>
  </si>
  <si>
    <t>長男：高遼太郎</t>
  </si>
  <si>
    <t>090-2480-9602</t>
  </si>
  <si>
    <t>高　美都子</t>
  </si>
  <si>
    <t>同上</t>
  </si>
  <si>
    <t>同上</t>
  </si>
  <si>
    <t>小坂初美</t>
  </si>
  <si>
    <t>Ｏ</t>
  </si>
  <si>
    <t>東久留米市滝山7-16-6</t>
  </si>
  <si>
    <t>長男：小坂朋広</t>
  </si>
  <si>
    <t>090-5202-5460</t>
  </si>
  <si>
    <t>荒木孝子</t>
  </si>
  <si>
    <t>Ａ</t>
  </si>
  <si>
    <t>初山京子</t>
  </si>
  <si>
    <t>Ａ</t>
  </si>
  <si>
    <t>千葉県南房総市千倉町北朝夷92-1</t>
  </si>
  <si>
    <t>次女：松田路子</t>
  </si>
  <si>
    <t>090-9824-6792</t>
  </si>
  <si>
    <t>羽立悦子</t>
  </si>
  <si>
    <t>大分県中津市大字定留241</t>
  </si>
  <si>
    <t>夫：美則</t>
  </si>
  <si>
    <t>0979-64-7215</t>
  </si>
  <si>
    <t>9：45　成田空港</t>
  </si>
  <si>
    <t>成田空港9：45発　→　済州国際空港12：20着</t>
  </si>
  <si>
    <t>宿 →(車)→ 城板岳(ソンパナク)事務所 → チンダレパッ山小屋 → 頂 上→ (往復)</t>
  </si>
  <si>
    <t>19日の天候が悪い場合は20に登山。</t>
  </si>
  <si>
    <t>18〜20日の宿泊先：Jeju　Royal　Hotel(ﾁｪｼﾞｭ　ﾛｲﾔﾙ　ﾎﾃﾙ)済州連洞272-34</t>
  </si>
  <si>
    <t>　　　　　　　　　TEL：064-7432222</t>
  </si>
  <si>
    <t>荒天時および山行時の事故対策：　　　　　　　　　　　　　　　　　　　　　　　　　　　　　　　　　　　　　　　　・荒天の場合は山行を中止とし、引き返す。また無理な行動は慎む。
・パーティーの力量を超えると判断したら、即退却する。　　　　　　　　　　　　　　　　　　　　　　　　　　　現地への連絡先：城板岳(ソンパナク)事務室、 TEL(064)725-9950 / FAX(064)710-7889 　　　　　　　　　　　　　　　　　　　　　　　　　　　　　　　　　　　　　　　　　　　　　　　　　　集合　装備については別紙記載</t>
  </si>
  <si>
    <t>　　　　日分　　食（共同　　食・個人　　食）　予備食　　食／非常食　　食</t>
  </si>
  <si>
    <t>　沼尾　耕野（090-2154-8952　）　　沼尾　恒文　（090-5796-2867 ）　　　　　　　</t>
  </si>
  <si>
    <t>深田　眞理子</t>
  </si>
  <si>
    <t>南アルプス　仙丈ヶ岳</t>
  </si>
  <si>
    <t>登頂</t>
  </si>
  <si>
    <t>無し</t>
  </si>
  <si>
    <t>深田　眞理子</t>
  </si>
  <si>
    <t>武蔵野市吉祥寺北町4-9-12</t>
  </si>
  <si>
    <t>母 深田辰子</t>
  </si>
  <si>
    <t>0422-53-0707</t>
  </si>
  <si>
    <t>出口　洋介</t>
  </si>
  <si>
    <t>仙流荘先のバス停そばのPにて車中泊</t>
  </si>
  <si>
    <t>6:05 仙流荘～6:45 歌宿～8:30 北沢峠～13:00 仙丈ヶ岳～15:00 北沢峠（泊）</t>
  </si>
  <si>
    <t>北沢峠～歌宿（7:35／10:15／13:15／15:15／16:15）～仙流荘</t>
  </si>
  <si>
    <t>　　　2日分　6食（共同　　食・個人　　食）　予備食　2食／非常食　1食</t>
  </si>
  <si>
    <t>　深田（090-334-19829）　　　  出口（090-3235-9650 ）　　　　　　　</t>
  </si>
  <si>
    <t>2013/5/17ｚ～18</t>
  </si>
  <si>
    <t>●雪山テント泊装備　●悪天候の場合登頂中止　●ハイエース／ガンメタ</t>
  </si>
  <si>
    <t>作成日</t>
  </si>
  <si>
    <t>笛木昭</t>
  </si>
  <si>
    <t>富士山</t>
  </si>
  <si>
    <t>富士山頂からスキー滑降</t>
  </si>
  <si>
    <t>2013/5/25～26</t>
  </si>
  <si>
    <t>天気が悪ければ頂上は断念</t>
  </si>
  <si>
    <t>血液型</t>
  </si>
  <si>
    <t>遭対</t>
  </si>
  <si>
    <t>杉山義明</t>
  </si>
  <si>
    <t>所沢市下富フラワービル１３－９</t>
  </si>
  <si>
    <t>杉山博子</t>
  </si>
  <si>
    <t>04-2942-2677</t>
  </si>
  <si>
    <t>木下光政</t>
  </si>
  <si>
    <t>清瀬市中里２－６３４－１３</t>
  </si>
  <si>
    <t>木下和子</t>
  </si>
  <si>
    <t>042-493-8517</t>
  </si>
  <si>
    <r>
      <t>◎</t>
    </r>
  </si>
  <si>
    <t>さいたま市見沼区大和田町1-637</t>
  </si>
  <si>
    <t>笛木清子</t>
  </si>
  <si>
    <t>048-686-0885</t>
  </si>
  <si>
    <t>小原千賀子</t>
  </si>
  <si>
    <t>練馬区東大泉７－３９－８</t>
  </si>
  <si>
    <t>高橋美保子</t>
  </si>
  <si>
    <t>２５日午後３時１５分西武線所沢駅東口</t>
  </si>
  <si>
    <t>２5日午後３時１５分に西武線所沢駅集合、富士宮登山口駐車場に着き、テント泊、翌朝４時</t>
  </si>
  <si>
    <t>起床、５時出発、頂上を目指す。頂上着は１２時予定、滑降開始１３時、富士宮駐車場着１５</t>
  </si>
  <si>
    <t>時、夕刻東京着。</t>
  </si>
  <si>
    <t>装備：山スキー、山スキー靴、アイゼン（１２本）、ピッケル、スキーストック、ゴーグル、ヘルメットか厚手の目出帽、防寒手袋、防寒ジャケット、雨具、地図（富士山）、磁石。ヘッドランプ。スキーは担ぐのでシールは不要。日焼け止めクリーム、洗面具・歯ブラシ。寝袋、マット類。共同装備のテントと下敷きマット（杉山さん）。</t>
  </si>
  <si>
    <t>車種　トヨタのワゴン、トヨタエステマ　白、所沢６１３</t>
  </si>
  <si>
    <t>食料は、夕食、朝食、昼食と予備食、間食、それに飲料水</t>
  </si>
  <si>
    <t>笛木昭　０９０－８０２３－１９１７</t>
  </si>
  <si>
    <t>yoshi-4.sawasi19@docomo.ne.jp　</t>
  </si>
  <si>
    <t>2012年3月8日改訂</t>
  </si>
  <si>
    <t>東京都勤労者山岳連盟　　練馬山の会</t>
  </si>
  <si>
    <t>nerimayama_sankou_kanri@googlegroups.com</t>
  </si>
  <si>
    <t>状態（意識、呼吸、出血、骨折、手当て）救助の要請内容</t>
  </si>
  <si>
    <t>発生時間・場所・状況・パーティ人員・住所・電話・氏名・年齢・血液型</t>
  </si>
  <si>
    <t>090-2532-1143</t>
  </si>
  <si>
    <t>048-462-0056</t>
  </si>
  <si>
    <t>yoshi-4.sawashi19@docomo.ne.jp</t>
  </si>
  <si>
    <t xml:space="preserve"> 吉田 成実　  </t>
  </si>
  <si>
    <t>090-4929-0168</t>
  </si>
  <si>
    <t>048-865-1467</t>
  </si>
  <si>
    <t>trinitakawasaki@docomo.ne.jp</t>
  </si>
  <si>
    <t>090-4820-9215</t>
  </si>
  <si>
    <t>03-3924-6744</t>
  </si>
  <si>
    <t>yamaa_shokai1959@ezweb.ne.jp</t>
  </si>
  <si>
    <t xml:space="preserve"> 青山 俊明　  </t>
  </si>
  <si>
    <t>090-1887-1035</t>
  </si>
  <si>
    <t>03-3931-0882</t>
  </si>
  <si>
    <t>chiko.cono@docomo.ne.jp</t>
  </si>
  <si>
    <t xml:space="preserve"> 河野千鶴子   </t>
  </si>
  <si>
    <t>nerimayama-gezan@googlegroups.com</t>
  </si>
  <si>
    <t>　　　（　　　　　　　　　　　）　　　　　　（　　　　　　　　　　　　 ）　　　　　　　</t>
  </si>
  <si>
    <t>　　小幡　歩　（090-9136-0603　）　　　　　（　　　　　　　　　　　　 ）　　　　　　　</t>
  </si>
  <si>
    <t>１４４/４３３ＭＨｚ（　　台）コールサイン　</t>
  </si>
  <si>
    <t>　　　1　日分　　1食（共同　　食・個人　　1食）　予備食　　1食／非常食　　1食</t>
  </si>
  <si>
    <t>【テーマ】ルートファインディング　　　　　　　　　　　　　　　　　　　　　　　　　　　　　　　　　　　　　　　　　　　【装備】地形図（2万5千）、コンパス、笛、ヘッ電、雨具、エイドキット、ゴム引き手袋、スリング（240㎝X1）、ツェルト（小幡）、　　　　　　　　　　　　　　　　　　　　　　　　　　　　　　　　　　　　　　　　　　　　　　　　　　　　　　　　　　　　　　　　　　　　　　　　　　　※天理尾根で時間を費やす場合、同じ道を引き返す。雨天中止。</t>
  </si>
  <si>
    <t>　　小幡車（トヨタRAV4 尾張小牧59も59-71）</t>
  </si>
  <si>
    <t>/</t>
  </si>
  <si>
    <t>　　　　　～清滝小屋（14：30）～日向大谷口（16：00）　　</t>
  </si>
  <si>
    <t>　　　　　～1306M（11：30）～前東岳（12：30）～両神山山頂（13：00）</t>
  </si>
  <si>
    <t>日向大谷口（8：30）～楢尾沢峠（9：00）～天理岳（10：30）～1145M（11：00）　　　</t>
  </si>
  <si>
    <t>両神山　日向大谷口に駐車（8：00）</t>
  </si>
  <si>
    <t>集合場所＝小幡車にて井上宅へ（5：30）</t>
  </si>
  <si>
    <t>03-3924-4557</t>
  </si>
  <si>
    <t>妻 井上早百合</t>
  </si>
  <si>
    <t>練馬区西大泉3-17-21</t>
  </si>
  <si>
    <t>A</t>
  </si>
  <si>
    <t>井上 正也</t>
  </si>
  <si>
    <t>080-4118-2955</t>
  </si>
  <si>
    <t>妻 小幡妃乃</t>
  </si>
  <si>
    <t>小幡 歩</t>
  </si>
  <si>
    <t>L</t>
  </si>
  <si>
    <t>NO</t>
  </si>
  <si>
    <t>なし</t>
  </si>
  <si>
    <t>一部あり</t>
  </si>
  <si>
    <t>ハイキング</t>
  </si>
  <si>
    <t>奥秩父　両神山　天理尾根</t>
  </si>
  <si>
    <t>山域.山名</t>
  </si>
  <si>
    <t>小幡　歩</t>
  </si>
  <si>
    <t>提出者</t>
  </si>
  <si>
    <t>山行計画書</t>
  </si>
  <si>
    <t>東京都勤労者山岳連盟　　練馬山の会</t>
  </si>
  <si>
    <t>東京都勤労者山岳連盟　　練馬山の会</t>
  </si>
  <si>
    <t>山行計画書</t>
  </si>
  <si>
    <t>提出者</t>
  </si>
  <si>
    <t>吉田成実</t>
  </si>
  <si>
    <t>山域.山名</t>
  </si>
  <si>
    <t>西上州・裏妙義</t>
  </si>
  <si>
    <t>無</t>
  </si>
  <si>
    <t>NO</t>
  </si>
  <si>
    <t>Ｌ</t>
  </si>
  <si>
    <t>埼玉県和光市丸山台3-3-3-105</t>
  </si>
  <si>
    <t>048-462-0056</t>
  </si>
  <si>
    <t>:　集合場所⇒6:00　和光市わんぱく公園</t>
  </si>
  <si>
    <t>6:00和光市～8:30国民宿谷妙義登山口～10:30丁須の頭～13:30女道分岐～15:00谷急山</t>
  </si>
  <si>
    <t>/</t>
  </si>
  <si>
    <t>～16:20女道分岐～17:20女道入口～18:00国民宿舎</t>
  </si>
  <si>
    <t>ハイキング縦走装備　個人一式　　スリング4本、ビナ4枚</t>
  </si>
  <si>
    <t>ﾚｽｷｭｰｼｰﾄ、ツェルト（西澤）、　補助ﾛｰﾌﾟ8mm、無線機（吉田）</t>
  </si>
  <si>
    <t>①体調、天候不順時は、丁須の頭より下山</t>
  </si>
  <si>
    <t>②13:30に女道分岐に届かない場合は、谷急山をパスする</t>
  </si>
  <si>
    <t>車：西澤車　ﾎﾝﾀﾞ　ＣＲＶ　白　練馬</t>
  </si>
  <si>
    <t>　　　　日分　　食（共同　　食・個人　　食）　予備食　　食／非常食　　食</t>
  </si>
  <si>
    <t>１４４/４３３ＭＨｚ（　　台）コールサイン　　　　　　　　ＪＰ１ＶＵＰ</t>
  </si>
  <si>
    <t>西澤　080-5050-4806</t>
  </si>
  <si>
    <t>nerimayama-gezan@googlegroups.com</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</si>
  <si>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</si>
  <si>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</si>
  <si>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</si>
  <si>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</si>
  <si>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</si>
  <si>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</si>
  <si>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</si>
  <si>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</si>
  <si>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</si>
  <si>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</si>
  <si>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</si>
  <si>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</si>
  <si>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yoshi-4.sawashi19@docomo.ne.jp</t>
  </si>
  <si>
    <t>048-462-0056</t>
  </si>
  <si>
    <t>090-2532-1143</t>
  </si>
  <si>
    <t>発生時間・場所・状況・パーティ人員・住所・電話・氏名・年齢・血液型</t>
  </si>
  <si>
    <t>状態（意識、呼吸、出血、骨折、手当て）救助の要請内容</t>
  </si>
  <si>
    <t>nerimayama_sankou_kanri@googlegroups.com</t>
  </si>
  <si>
    <t>　　　　1日分　1食（共同　食・個人　1食）　予備食　　食／非常食　１食</t>
  </si>
  <si>
    <t xml:space="preserve">フリークライミング装備　
</t>
  </si>
  <si>
    <t>　曾利郷橋　17：18　（15：23）　-　武蔵五日駅　帰宅</t>
  </si>
  <si>
    <t>　岩場にて　フリークライミング　</t>
  </si>
  <si>
    <t>　武蔵五日駅　バス　9：31　-　曾利郷橋　9：55　</t>
  </si>
  <si>
    <t>9：25　集合場所⇒ 武蔵五日市駅</t>
  </si>
  <si>
    <t>所属山岳会：ぶなの会（連絡先→杉山弥090-3477-7016）</t>
  </si>
  <si>
    <t>044-844-0927</t>
  </si>
  <si>
    <t>042-422-4735</t>
  </si>
  <si>
    <t>フリークライミング</t>
  </si>
  <si>
    <t>秋川　天王岩</t>
  </si>
  <si>
    <t>西上州奥秩父境の二子山</t>
  </si>
  <si>
    <t>ハイキング</t>
  </si>
  <si>
    <t>L</t>
  </si>
  <si>
    <t>寺門 透</t>
  </si>
  <si>
    <t>O</t>
  </si>
  <si>
    <t>練馬区光が丘7-8-1-2410</t>
  </si>
  <si>
    <t>寺門 茂</t>
  </si>
  <si>
    <t>0155-22-9038</t>
  </si>
  <si>
    <t>:　集合場所⇒</t>
  </si>
  <si>
    <t>自宅⇔坂本登山口</t>
  </si>
  <si>
    <t>自宅（光が丘）5：00出発＝7：00 坂本登山口 7:30＝8：20 股峠 8:30＝9:10 東岳</t>
  </si>
  <si>
    <t>/</t>
  </si>
  <si>
    <t>9:20＝9:50 股峠 10:00＝11：00 西岳 11:10＝12：00 西峰 12:40＝13：30 坂本登山口</t>
  </si>
  <si>
    <t>13:40＝15:30 自宅（光が丘）</t>
  </si>
  <si>
    <t>往復自家用車利用</t>
  </si>
  <si>
    <t>※駐車予定は坂本登山口。車：フォルクスワーゲン／ポロ、カラー：シルバー、番号：「練馬530 ぬ 0304」</t>
  </si>
  <si>
    <t>　1　　　日分1　　食（共同　　食・個人　1　食）　予備食　　食／非常食　1　食</t>
  </si>
  <si>
    <t>１４４/４３３ＭＨｚ（　　台）コールサイン　</t>
  </si>
  <si>
    <t>　　　（　　　　　　　　　　　）　　　    　（　　　　　　　　　　　　 ）　　　　　　　</t>
  </si>
  <si>
    <t>　　　（　　　　　　　　　　　）　　　　　　（　　　　　　　　　　　　 ）　　　　　　　</t>
  </si>
  <si>
    <t>東京都勤労者山岳連盟　　練馬山の会</t>
  </si>
  <si>
    <t>山行計画書</t>
  </si>
  <si>
    <t>提出者</t>
  </si>
  <si>
    <t>綱</t>
  </si>
  <si>
    <t>山域.山名</t>
  </si>
  <si>
    <t>北ア・徳沢から長塀尾根</t>
  </si>
  <si>
    <t>徳沢小屋への挨拶と本間ザックの回収</t>
  </si>
  <si>
    <t>2013/5/25z～26</t>
  </si>
  <si>
    <t>～26日（日）前夜発１泊</t>
  </si>
  <si>
    <t>NO</t>
  </si>
  <si>
    <t>Ｌ</t>
  </si>
  <si>
    <t>ＳＬ</t>
  </si>
  <si>
    <t>さいたま市白幡4-20-1-2-301</t>
  </si>
  <si>
    <t>食料</t>
  </si>
  <si>
    <t>見張</t>
  </si>
  <si>
    <t>舘下 和行</t>
  </si>
  <si>
    <t>練馬区豊玉北5-12-10松坂ビル205</t>
  </si>
  <si>
    <t>妻 舘下佳江</t>
  </si>
  <si>
    <t>090-2870-6833</t>
  </si>
  <si>
    <t xml:space="preserve">  20:00 練馬駅北口集合</t>
  </si>
  <si>
    <t>綱車で沢渡へ（適所にて仮眠）</t>
  </si>
  <si>
    <t>/</t>
  </si>
  <si>
    <t>車を沢渡に駐車し、（６時ころの）シャトルバスまたはタクシーで上高地へ</t>
  </si>
  <si>
    <t>上高地より明神館を経て徳沢キャンプ場へ（９時ころ着）</t>
  </si>
  <si>
    <t>徳沢小屋で挨拶と御礼を済ませ、合わせて長塀尾根のルート状況を確認</t>
  </si>
  <si>
    <t>ベースのテントを設営して長塀尾根へ（１０時ころ発）</t>
  </si>
  <si>
    <t>長塀山々頂の手前、悪沢（尾根より徳沢側の斜面）でザックを捜索（できれば回収）</t>
  </si>
  <si>
    <t>１５時をめどに見つからない場合は、作業を打ち切って徳沢に下山（テント泊）</t>
  </si>
  <si>
    <t>ロープ等は適所にデポ</t>
  </si>
  <si>
    <t>前日のうちに回収できなかった場合、再び捜索と回収作業（５時発）</t>
  </si>
  <si>
    <t>１３時をめどに回収できない場合は作業を打ち切って下山し往路を帰宅</t>
  </si>
  <si>
    <t>（１７時ころまでに上高地着）</t>
  </si>
  <si>
    <t>安全優先、たとえザックを見つけても近寄れない場合は目印をつけて出直す</t>
  </si>
  <si>
    <t>ロープはセミスタティック５０ｍ×２本とクライミングロープ５０ｍ×１本、合計１５０ｍとし、</t>
  </si>
  <si>
    <t>ロープの届く範囲内での捜索とする</t>
  </si>
  <si>
    <t>危険箇所（ロープ使用）の捜索・回収作業は綱と河崎のみ、他は見張り役に徹する</t>
  </si>
  <si>
    <t>綱　車：　ホンダオッデッセイ　練馬300て6579（シルバー）</t>
  </si>
  <si>
    <t>　　　2日分　5食（共同　2食・個人　3食）　予備食　　食／非常食　1食</t>
  </si>
  <si>
    <t>４３３ＭＨｚ（　3台）コールサイン　7L4DIE（綱）</t>
  </si>
  <si>
    <t>綱　　（090-5409-2827 　　　　）　　　河崎　（090-4929-0168 　　　　　 ）</t>
  </si>
  <si>
    <t>三枝　（090-4525-8956　　 　　）　　　館下　（090-2815-7059 　　　　　 ）　　　　　　　</t>
  </si>
  <si>
    <t>　　　（             　　 　　）  　　　　　（　　　　　　　　　　　　 ）</t>
  </si>
  <si>
    <t>yoshi-4.sawasi19@docomo.ne.jp　</t>
  </si>
  <si>
    <t>御坂　三つ峠　天狗岩他</t>
  </si>
  <si>
    <t>東京登山学校「第23期初級岩登りコース」実技講習会（５回目）</t>
  </si>
  <si>
    <t>2013/5/25（土）～26（日）</t>
  </si>
  <si>
    <t>NO</t>
  </si>
  <si>
    <t>2013/5/25 （土）</t>
  </si>
  <si>
    <t>清瀬駅　北口　5:45</t>
  </si>
  <si>
    <t>/</t>
  </si>
  <si>
    <t>　　　２日分　２食（共同　　食・個人　２食）　予備食　　食／非常食　　食</t>
  </si>
  <si>
    <t>東京都勤労者山岳連盟　　練馬山の会</t>
  </si>
  <si>
    <t>山行計画書</t>
  </si>
  <si>
    <t>提出者</t>
  </si>
  <si>
    <t>山域.山名</t>
  </si>
  <si>
    <t>裏丹沢　伊勢沢</t>
  </si>
  <si>
    <t>NO</t>
  </si>
  <si>
    <t>L</t>
  </si>
  <si>
    <t>植竹　伸吉</t>
  </si>
  <si>
    <t>練馬区大泉学園町 4-6-17-302</t>
  </si>
  <si>
    <t>03-3867-6061</t>
  </si>
  <si>
    <t>伊藤　克博</t>
  </si>
  <si>
    <t>練馬区大泉学園町 6-12-4</t>
  </si>
  <si>
    <t>伊藤由紀</t>
  </si>
  <si>
    <t>03-5387-0657</t>
  </si>
  <si>
    <t>深田　眞理子</t>
  </si>
  <si>
    <t>武蔵野市吉祥寺北町 4-9-12</t>
  </si>
  <si>
    <t>深田辰子</t>
  </si>
  <si>
    <t>0422-53-0707</t>
  </si>
  <si>
    <t>武蔵野市吉祥寺北町 4-9-12</t>
  </si>
  <si>
    <t>0422-53-0707</t>
  </si>
  <si>
    <t>:　集合場所⇒武蔵野市役所前</t>
  </si>
  <si>
    <t>日陰沢橋7:30-原小屋平14:30-日陰沢橋17:00</t>
  </si>
  <si>
    <t>/</t>
  </si>
  <si>
    <t>(伊藤さんの車で行きます）</t>
  </si>
  <si>
    <t>/</t>
  </si>
  <si>
    <t>/</t>
  </si>
  <si>
    <t>/</t>
  </si>
  <si>
    <t>/</t>
  </si>
  <si>
    <t>　　　　1日分　　1食（共同　　食・個人　　1食）　予備食　　食／非常食　　1食</t>
  </si>
  <si>
    <t>１４４/４３３ＭＨｚ（　　台）コールサイン　</t>
  </si>
  <si>
    <t>　　　（　　　　　　　　　　　）　　　　　　（　　　　　　　　　　　　 ）　　　　　　　</t>
  </si>
  <si>
    <t>　　　（　　　　　　　　　　　）　　　　　　（　　　　　　　　　　　　 ）　　　　　　　</t>
  </si>
  <si>
    <t>nerimayama-gezan@googlegroups.com</t>
  </si>
  <si>
    <t xml:space="preserve"> 河野千鶴子   </t>
  </si>
  <si>
    <t>chiko.cono@docomo.ne.jp</t>
  </si>
  <si>
    <t>03-3931-0882</t>
  </si>
  <si>
    <t>090-1887-1035</t>
  </si>
  <si>
    <t xml:space="preserve"> 青山 俊明　  </t>
  </si>
  <si>
    <t>yamaa_shokai1959@ezweb.ne.jp</t>
  </si>
  <si>
    <t>03-3924-6744</t>
  </si>
  <si>
    <t>048-865-1467</t>
  </si>
  <si>
    <t xml:space="preserve"> 吉田 成実　  </t>
  </si>
  <si>
    <t>yoshi-4.sawashi19@docomo.ne.jp</t>
  </si>
  <si>
    <t>発生時間・場所・状況・パーティ人員・住所・電話・氏名・年齢・血液型</t>
  </si>
  <si>
    <t>状態（意識、呼吸、出血、骨折、手当て）救助の要請内容</t>
  </si>
  <si>
    <t>nerimayama_sankou_kanri@googlegroups.com</t>
  </si>
  <si>
    <t>状態（意識、呼吸、出血、骨折、手当て）救助の要請内容</t>
  </si>
  <si>
    <t>発生時間・場所・状況・パーティ人員・住所・電話・氏名・年齢・血液型</t>
  </si>
  <si>
    <t>090-2532-1143</t>
  </si>
  <si>
    <t>048-462-0056</t>
  </si>
  <si>
    <t>yoshi-4.sawasi19@docomo.ne.jp　</t>
  </si>
  <si>
    <t xml:space="preserve"> 吉田 成実　  </t>
  </si>
  <si>
    <t>090-4929-0168</t>
  </si>
  <si>
    <t>048-865-1467</t>
  </si>
  <si>
    <t>trinitakawasaki@docomo.ne.jp</t>
  </si>
  <si>
    <t>090-4820-9215</t>
  </si>
  <si>
    <t>03-3924-6744</t>
  </si>
  <si>
    <t>yamaa_shokai1959@ezweb.ne.jp</t>
  </si>
  <si>
    <t xml:space="preserve"> 青山 俊明　  </t>
  </si>
  <si>
    <t>090-1887-1035</t>
  </si>
  <si>
    <t>03-3931-0882</t>
  </si>
  <si>
    <t>河崎　（090-4929-0168 　　　　）　　　　　　（　　　　　　　　　　　　 ）　</t>
  </si>
  <si>
    <t>綱　　（090-5409-2827 　　　　）　　　    　（　　　　　　　　　　　　 ）　　　　（　　　　　　　　　　　）　　　    　（　　　　　　　　　　　　 ）　　　　　　　</t>
  </si>
  <si>
    <t>　　　1日分　1食（共同　　食・個人　1食）　予備食　　食／非常食　　食</t>
  </si>
  <si>
    <t>昼食、飲み物は途中のコンビニで調達できます（火気の使用は厳禁です）</t>
  </si>
  <si>
    <t>クライミングロープ（１０．５ミリ２本・８ミリ１本）・お助け紐４本・TR支点用スリングとカラビナ適量</t>
  </si>
  <si>
    <t>共同装備は綱・三枝・館下・寺門が事務所から持ち出し（事務所に７時集合）</t>
  </si>
  <si>
    <t>クライミングシューズ・チョークバックも濡れない工夫をして用意しておいて下さい。</t>
  </si>
  <si>
    <t>その場合に備えて、（持っている方は）ベースキャンプのメンバーズカード・利用料金・着替え・</t>
  </si>
  <si>
    <t>悪天で岩トレの続行が困難な場合、クライミングジム（ベースキャンプ）での練習に変更します。</t>
  </si>
  <si>
    <t>小雨決行です。雨天の場合でも予定通りに集合してください。</t>
  </si>
  <si>
    <t>その他、雨具・ヘッドランプ・救急用品・昼食・飲み物・シート</t>
  </si>
  <si>
    <t>岩トレに適した服装と履物・ヘルメット・ハーネス・グローブ・スリング・カラビナ・確保器・登高器</t>
  </si>
  <si>
    <t>持ち物　別紙（５月の岩トレ事前学習）参照</t>
  </si>
  <si>
    <t>１７時</t>
  </si>
  <si>
    <t>１５時をめどに終了して往路を帰宅</t>
  </si>
  <si>
    <t>トレーニングは別紙（５月の岩トレ事前学習）の項目にそって行う</t>
  </si>
  <si>
    <t>９時３０分　トレーニング開始</t>
  </si>
  <si>
    <t>※アプローチおよび岩場周辺では「天覧山の岩場利用のルール」を厳守</t>
  </si>
  <si>
    <t>飯能駅より徒歩で天覧山の岩場へ（岩場の利用については申し込み済み）</t>
  </si>
  <si>
    <t xml:space="preserve">  ８：４０　集合場所⇒西武池袋線飯能駅改札口</t>
  </si>
  <si>
    <t>父 寺門茂</t>
  </si>
  <si>
    <t>寺門 透</t>
  </si>
  <si>
    <t>080-4118-5182</t>
  </si>
  <si>
    <t>妻 小幡妃乃</t>
  </si>
  <si>
    <t>小幡 歩</t>
  </si>
  <si>
    <t>03-3924-4557</t>
  </si>
  <si>
    <t>妻 井上早百合</t>
  </si>
  <si>
    <t>練馬区西大泉3-17-21</t>
  </si>
  <si>
    <t>井上 正也</t>
  </si>
  <si>
    <t>0462-54-9662</t>
  </si>
  <si>
    <t>姉 池田恵子</t>
  </si>
  <si>
    <r>
      <t>練馬区平和台2-28-2</t>
    </r>
    <r>
      <rPr>
        <sz val="10"/>
        <rFont val="ＭＳ 明朝"/>
        <family val="1"/>
      </rPr>
      <t>中野アパート202号</t>
    </r>
  </si>
  <si>
    <t>池田 克明</t>
  </si>
  <si>
    <t>練馬区桜台1-34-1</t>
  </si>
  <si>
    <t>ＳＬ</t>
  </si>
  <si>
    <t>Ｌ</t>
  </si>
  <si>
    <t>岩トレ</t>
  </si>
  <si>
    <t>天覧山の岩場</t>
  </si>
  <si>
    <t>提出者</t>
  </si>
  <si>
    <t>山行計画書</t>
  </si>
  <si>
    <t>東京都勤労者山岳連盟　　練馬山の会</t>
  </si>
  <si>
    <t>山梨県　大菩薩嶺</t>
  </si>
  <si>
    <t>なし</t>
  </si>
  <si>
    <t>NO</t>
  </si>
  <si>
    <t>L</t>
  </si>
  <si>
    <t>小山 元気</t>
  </si>
  <si>
    <t>AB</t>
  </si>
  <si>
    <t>埼玉県新座市東1-13-35-304</t>
  </si>
  <si>
    <t>母 小山眞記子</t>
  </si>
  <si>
    <t>048-481-2746</t>
  </si>
  <si>
    <t>大菩薩峠登山口付近（車中泊）</t>
  </si>
  <si>
    <t>7：00大菩薩峠登山口発　→　9：30丸川峠　→　11：00大菩薩嶺　</t>
  </si>
  <si>
    <t>/</t>
  </si>
  <si>
    <t>　→　12：00大菩薩峠　→　12：40福ちゃん荘　→　13：00上日川峠</t>
  </si>
  <si>
    <t>　→　14：30大菩薩峠登山口</t>
  </si>
  <si>
    <t>　</t>
  </si>
  <si>
    <t xml:space="preserve">
昭文社「大菩薩嶺」
1／25000地形図
</t>
  </si>
  <si>
    <t>　　１日分　２食（共同　　食・個人　食）　予備食　食／非常食　１食</t>
  </si>
  <si>
    <t>山行計画書</t>
  </si>
  <si>
    <t>丹沢　広沢寺</t>
  </si>
  <si>
    <t>東京登山学校「第23期初級岩登りコース」実技講習会（４回目）</t>
  </si>
  <si>
    <t>2013/5/18（土）</t>
  </si>
  <si>
    <t>2013/5/18 （土）</t>
  </si>
  <si>
    <t>本厚木駅　東口改札口　7時４５分</t>
  </si>
  <si>
    <t>　　　１日分　１食（共同　　食・個人　１食）　予備食　　食／非常食　　食</t>
  </si>
  <si>
    <t>　　内藤　（　090-6549-1709　）　　　　　　（　　　　　　　　　　　　　）　　　　</t>
  </si>
  <si>
    <t>　　　　2日分　5食（共同　食・個人　5食）　予備食　　食／非常食　１食</t>
  </si>
  <si>
    <t>フリークライミング装備　カムデバイス等
テント泊装備
食料：　現地調達
テント：　木下
テントマットetc：　内藤</t>
  </si>
  <si>
    <t>内藤車：　ホンダ　バモス黒　多摩　7777</t>
  </si>
  <si>
    <t>天候等により岩場の変更の可能性有、帰京の可能性あり</t>
  </si>
  <si>
    <t>内藤車にてみずがき湖ビジターセンターへ　テント泊</t>
  </si>
  <si>
    <t>22:00　集合場所⇒ 拝島駅</t>
  </si>
  <si>
    <t>所属山岳会：ぶなの会（連絡先→杉山弥090-3477-7016）</t>
  </si>
  <si>
    <t>046-752-5350</t>
  </si>
  <si>
    <t>父 内藤晴城</t>
  </si>
  <si>
    <t>青梅市</t>
  </si>
  <si>
    <t>内藤 茂木</t>
  </si>
  <si>
    <t>～19日（日）</t>
  </si>
  <si>
    <t>2013/5/18ｚ～19</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</si>
</sst>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quot;)&quot;"/>
    <numFmt numFmtId="177" formatCode="d&quot;日(&quot;aaa&quot;)&quot;"/>
    <numFmt numFmtId="178" formatCode="0_ "/>
    <numFmt numFmtId="179" formatCode="[$￥-411]#,##0;&quot;-&quot;[$￥-411]#,##0"/>
    <numFmt numFmtId="180" formatCode="s&quot;tan&quot;d\aeed"/>
    <numFmt numFmtId="181" formatCode="##&quot;　名　&quot;"/>
    <numFmt numFmtId="182" formatCode="##&quot;　日　&quot;"/>
    <numFmt numFmtId="183" formatCode="yyyy&quot;年&quot;m&quot;月&quot;d&quot;日(&quot;aaa\)"/>
    <numFmt numFmtId="184" formatCode="yyyy&quot;年&quot;m&quot;月&quot;d&quot;日（&quot;aaa&quot;）&quot;"/>
    <numFmt numFmtId="185" formatCode="#&quot;　名　&quot;"/>
    <numFmt numFmtId="186" formatCode="m&quot;月&quot;d&quot;日（&quot;ge\ng\o\uddd&quot;）&quot;"/>
    <numFmt numFmtId="187" formatCode="#&quot;　日　&quot;"/>
    <numFmt numFmtId="188" formatCode="0_);[Red]\(0\)"/>
    <numFmt numFmtId="189" formatCode="yyyy&quot;年&quot;m&quot;月&quot;d&quot;日(&quot;ge\ng\o\uddd\)"/>
    <numFmt numFmtId="190" formatCode="m&quot;月&quot;d&quot;日（&quot;ge\ng&quot;ou&quot;ddd&quot;）&quot;"/>
    <numFmt numFmtId="191" formatCode="yyyy&quot;年&quot;m&quot;月&quot;d&quot;日(&quot;ge\ng&quot;ou&quot;ddd\)"/>
    <numFmt numFmtId="192" formatCode="yyyy&quot;年&quot;m&quot;月&quot;d&quot;日（&quot;ge\ng&quot;ou&quot;ddd&quot;）&quot;"/>
    <numFmt numFmtId="193" formatCode="yyyy&quot;年&quot;m&quot;月&quot;d&quot;日（&quot;ge\ng\o\uddd&quot;）&quot;"/>
    <numFmt numFmtId="194" formatCode="yyyy/mm/dd"/>
    <numFmt numFmtId="195" formatCode="&quot;～&quot;yyyy&quot;年&quot;m&quot;月&quot;d&quot;日&quot;"/>
    <numFmt numFmtId="196" formatCode="yyyy&quot;年&quot;m&quot;月&quot;d&quot;日&quot;\ h:mm"/>
    <numFmt numFmtId="197" formatCode="&quot;～&quot;yyyy&quot;年&quot;m&quot;月&quot;d&quot;日(&quot;aaa&quot;)&quot;"/>
    <numFmt numFmtId="198" formatCode="m&quot;月&quot;d&quot;日&quot;;@"/>
    <numFmt numFmtId="199" formatCode="yyyy&quot;年&quot;m&quot;月&quot;d&quot;日&quot;;@"/>
    <numFmt numFmtId="200" formatCode="m/d"/>
    <numFmt numFmtId="201" formatCode="h&quot;時&quot;mm&quot;分&quot;;@"/>
    <numFmt numFmtId="202" formatCode="yyyy&quot;年&quot;mm&quot;月&quot;dd&quot;日（&quot;aaa&quot;）&quot;"/>
    <numFmt numFmtId="203" formatCode="0.0_ "/>
    <numFmt numFmtId="204" formatCode="[$-411]yyyy&quot;年&quot;m&quot;月&quot;d&quot;日&quot;"/>
    <numFmt numFmtId="205" formatCode="[$-30411]yyyy&quot;年&quot;m&quot;月&quot;d&quot;日（&quot;ddd&quot;）&quot;"/>
    <numFmt numFmtId="206" formatCode="[$-30000]yyyy&quot;年&quot;m&quot;月&quot;d&quot;日（&quot;ddd&quot;）&quot;"/>
    <numFmt numFmtId="207" formatCode="[$-411]m&quot;月&quot;d&quot;日&quot;"/>
    <numFmt numFmtId="208" formatCode="[$-30000]yyyy&quot;年&quot;m&quot;月&quot;d&quot;日(&quot;ddd&quot;)&quot;"/>
    <numFmt numFmtId="209" formatCode="[$-411]h&quot;時&quot;mm&quot;分&quot;"/>
    <numFmt numFmtId="210" formatCode="[$-F800]dddd\,\ mmmm\ dd\,\ yyyy"/>
  </numFmts>
  <fonts count="71">
    <font>
      <sz val="10.5"/>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明朝"/>
      <family val="1"/>
    </font>
    <font>
      <sz val="10.5"/>
      <color indexed="9"/>
      <name val="ＭＳ Ｐ明朝"/>
      <family val="1"/>
    </font>
    <font>
      <b/>
      <sz val="10.5"/>
      <name val="ＭＳ Ｐ明朝"/>
      <family val="1"/>
    </font>
    <font>
      <sz val="6"/>
      <name val="ＭＳ Ｐゴシック"/>
      <family val="3"/>
    </font>
    <font>
      <sz val="20"/>
      <name val="ＭＳ Ｐゴシック"/>
      <family val="3"/>
    </font>
    <font>
      <sz val="11"/>
      <name val="ＭＳ Ｐ明朝"/>
      <family val="1"/>
    </font>
    <font>
      <sz val="11"/>
      <name val="ＭＳ 明朝"/>
      <family val="1"/>
    </font>
    <font>
      <sz val="9"/>
      <name val="ＭＳ Ｐゴシック"/>
      <family val="3"/>
    </font>
    <font>
      <sz val="8"/>
      <name val="ＭＳ Ｐゴシック"/>
      <family val="3"/>
    </font>
    <font>
      <sz val="11.95"/>
      <name val="ＭＳ 明朝"/>
      <family val="1"/>
    </font>
    <font>
      <sz val="12"/>
      <color indexed="8"/>
      <name val="Verdana"/>
      <family val="2"/>
    </font>
    <font>
      <sz val="12"/>
      <name val="ＭＳ Ｐゴシック"/>
      <family val="3"/>
    </font>
    <font>
      <sz val="9"/>
      <name val="ＭＳ 明朝"/>
      <family val="1"/>
    </font>
    <font>
      <sz val="11"/>
      <color indexed="8"/>
      <name val="ＭＳ 明朝"/>
      <family val="1"/>
    </font>
    <font>
      <sz val="6"/>
      <color indexed="8"/>
      <name val="HG明朝B"/>
      <family val="1"/>
    </font>
    <font>
      <sz val="10"/>
      <color indexed="8"/>
      <name val="ＭＳ 明朝"/>
      <family val="1"/>
    </font>
    <font>
      <sz val="8"/>
      <name val="ＭＳ 明朝"/>
      <family val="1"/>
    </font>
    <font>
      <sz val="11"/>
      <color indexed="8"/>
      <name val="Arial Unicode MS"/>
      <family val="3"/>
    </font>
    <font>
      <sz val="11"/>
      <color indexed="8"/>
      <name val="ヒラギノ角ゴ ProN W3"/>
      <family val="2"/>
    </font>
    <font>
      <sz val="12"/>
      <color indexed="8"/>
      <name val="Helvetica Neue"/>
      <family val="2"/>
    </font>
    <font>
      <sz val="20"/>
      <color indexed="8"/>
      <name val="Arial Unicode MS"/>
      <family val="3"/>
    </font>
    <font>
      <sz val="20"/>
      <color indexed="8"/>
      <name val="ヒラギノ角ゴ ProN W3"/>
      <family val="2"/>
    </font>
    <font>
      <sz val="11"/>
      <color indexed="8"/>
      <name val="ヒラギノ明朝 ProN W3"/>
      <family val="3"/>
    </font>
    <font>
      <sz val="10.5"/>
      <color indexed="8"/>
      <name val="Arial Unicode MS"/>
      <family val="3"/>
    </font>
    <font>
      <sz val="10.5"/>
      <color indexed="8"/>
      <name val="ヒラギノ明朝 ProN W3"/>
      <family val="3"/>
    </font>
    <font>
      <sz val="12"/>
      <color indexed="8"/>
      <name val="Arial Unicode MS"/>
      <family val="3"/>
    </font>
    <font>
      <sz val="9"/>
      <color indexed="8"/>
      <name val="Arial Unicode MS"/>
      <family val="3"/>
    </font>
    <font>
      <sz val="9"/>
      <color indexed="8"/>
      <name val="ヒラギノ角ゴ ProN W3"/>
      <family val="2"/>
    </font>
    <font>
      <u val="single"/>
      <sz val="11"/>
      <color indexed="11"/>
      <name val="ヒラギノ角ゴ ProN W3"/>
      <family val="2"/>
    </font>
    <font>
      <sz val="8"/>
      <color indexed="8"/>
      <name val="ヒラギノ角ゴ ProN W3"/>
      <family val="2"/>
    </font>
    <font>
      <sz val="10"/>
      <name val="Arial Unicode MS"/>
      <family val="3"/>
    </font>
    <font>
      <sz val="10"/>
      <name val="ＭＳ 明朝"/>
      <family val="1"/>
    </font>
    <font>
      <sz val="12"/>
      <name val="ＭＳ 明朝"/>
      <family val="1"/>
    </font>
    <font>
      <u val="single"/>
      <sz val="11"/>
      <color indexed="39"/>
      <name val="ＭＳ Ｐゴシック"/>
      <family val="3"/>
    </font>
    <font>
      <sz val="11"/>
      <name val="ＭＳ ゴシック"/>
      <family val="3"/>
    </font>
    <font>
      <b/>
      <i/>
      <sz val="16"/>
      <color indexed="8"/>
      <name val="ＭＳ Ｐゴシック"/>
      <family val="3"/>
    </font>
    <font>
      <b/>
      <i/>
      <u val="single"/>
      <sz val="11"/>
      <color indexed="8"/>
      <name val="ＭＳ Ｐゴシック"/>
      <family val="3"/>
    </font>
    <font>
      <sz val="10.5"/>
      <color indexed="12"/>
      <name val="ＭＳ Ｐ明朝"/>
      <family val="1"/>
    </font>
    <font>
      <sz val="10.5"/>
      <color indexed="48"/>
      <name val="ＭＳ Ｐ明朝"/>
      <family val="1"/>
    </font>
    <font>
      <sz val="11"/>
      <color indexed="10"/>
      <name val="ＭＳ 明朝"/>
      <family val="1"/>
    </font>
    <font>
      <u val="single"/>
      <sz val="11"/>
      <color rgb="FF0000FF"/>
      <name val="ＭＳ Ｐゴシック"/>
      <family val="3"/>
    </font>
    <font>
      <b/>
      <i/>
      <sz val="16"/>
      <color theme="1"/>
      <name val="ＭＳ Ｐゴシック"/>
      <family val="3"/>
    </font>
    <font>
      <b/>
      <i/>
      <u val="single"/>
      <sz val="11"/>
      <color theme="1"/>
      <name val="ＭＳ Ｐゴシック"/>
      <family val="3"/>
    </font>
    <font>
      <sz val="11"/>
      <color theme="1"/>
      <name val="Calibri"/>
      <family val="3"/>
    </font>
    <font>
      <sz val="11"/>
      <color theme="1"/>
      <name val="ＭＳ Ｐゴシック"/>
      <family val="3"/>
    </font>
    <font>
      <sz val="10.5"/>
      <color rgb="FF0000FF"/>
      <name val="ＭＳ Ｐ明朝"/>
      <family val="1"/>
    </font>
    <font>
      <sz val="10.5"/>
      <color theme="0"/>
      <name val="ＭＳ Ｐ明朝"/>
      <family val="1"/>
    </font>
    <font>
      <sz val="10.5"/>
      <color rgb="FF3333FF"/>
      <name val="ＭＳ Ｐ明朝"/>
      <family val="1"/>
    </font>
    <font>
      <sz val="11"/>
      <color rgb="FFFF0000"/>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s>
  <borders count="1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hair"/>
      <top style="hair"/>
      <bottom style="hair"/>
    </border>
    <border>
      <left style="hair"/>
      <right style="thin"/>
      <top style="hair"/>
      <bottom style="hair"/>
    </border>
    <border>
      <left style="hair"/>
      <right>
        <color indexed="63"/>
      </right>
      <top style="thin"/>
      <bottom style="hair"/>
    </border>
    <border>
      <left>
        <color indexed="63"/>
      </left>
      <right style="hair"/>
      <top style="thin"/>
      <bottom style="hair"/>
    </border>
    <border>
      <left style="hair"/>
      <right style="hair"/>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hair"/>
      <bottom style="thin"/>
    </border>
    <border>
      <left style="hair"/>
      <right>
        <color indexed="63"/>
      </right>
      <top style="hair"/>
      <bottom style="thin"/>
    </border>
    <border>
      <left style="thin"/>
      <right style="hair"/>
      <top style="hair"/>
      <bottom style="hair"/>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hair"/>
      <bottom style="thin"/>
    </border>
    <border>
      <left>
        <color indexed="63"/>
      </left>
      <right>
        <color indexed="63"/>
      </right>
      <top>
        <color indexed="63"/>
      </top>
      <bottom style="thin"/>
    </border>
    <border>
      <left style="hair"/>
      <right style="hair"/>
      <top>
        <color indexed="63"/>
      </top>
      <bottom style="hair"/>
    </border>
    <border>
      <left>
        <color indexed="63"/>
      </left>
      <right>
        <color indexed="63"/>
      </right>
      <top style="hair"/>
      <bottom style="hair"/>
    </border>
    <border>
      <left>
        <color indexed="63"/>
      </left>
      <right>
        <color indexed="63"/>
      </right>
      <top style="hair"/>
      <bottom style="thin"/>
    </border>
    <border>
      <left style="hair"/>
      <right style="thin"/>
      <top style="thin"/>
      <bottom style="hair"/>
    </border>
    <border>
      <left style="thin"/>
      <right>
        <color indexed="63"/>
      </right>
      <top>
        <color indexed="63"/>
      </top>
      <bottom style="thin"/>
    </border>
    <border>
      <left style="thin"/>
      <right style="hair"/>
      <top style="thin"/>
      <bottom style="hair"/>
    </border>
    <border>
      <left style="hair"/>
      <right style="hair"/>
      <top style="thin"/>
      <bottom>
        <color indexed="63"/>
      </bottom>
    </border>
    <border>
      <left style="thin"/>
      <right>
        <color indexed="63"/>
      </right>
      <top style="hair"/>
      <bottom style="hair"/>
    </border>
    <border>
      <left style="hair"/>
      <right style="hair"/>
      <top>
        <color indexed="63"/>
      </top>
      <bottom>
        <color indexed="63"/>
      </bottom>
    </border>
    <border>
      <left style="hair"/>
      <right style="thin"/>
      <top>
        <color indexed="63"/>
      </top>
      <bottom>
        <color indexed="63"/>
      </bottom>
    </border>
    <border>
      <left>
        <color indexed="63"/>
      </left>
      <right>
        <color indexed="63"/>
      </right>
      <top>
        <color indexed="63"/>
      </top>
      <bottom style="thin">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hair">
        <color indexed="8"/>
      </left>
      <right style="thin"/>
      <top style="hair">
        <color indexed="8"/>
      </top>
      <bottom style="hair">
        <color indexed="8"/>
      </bottom>
    </border>
    <border>
      <left style="hair"/>
      <right>
        <color indexed="63"/>
      </right>
      <top>
        <color indexed="63"/>
      </top>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style="thin"/>
      <top style="thin"/>
      <bottom>
        <color indexed="63"/>
      </bottom>
    </border>
    <border>
      <left style="hair"/>
      <right>
        <color indexed="63"/>
      </right>
      <top style="thin"/>
      <bottom>
        <color indexed="63"/>
      </bottom>
    </border>
    <border>
      <left style="thin">
        <color indexed="9"/>
      </left>
      <right style="thin">
        <color indexed="9"/>
      </right>
      <top style="thin">
        <color indexed="9"/>
      </top>
      <bottom style="thin">
        <color indexed="9"/>
      </bottom>
    </border>
    <border>
      <left style="hair">
        <color indexed="8"/>
      </left>
      <right style="thin">
        <color indexed="9"/>
      </right>
      <top style="hair">
        <color indexed="8"/>
      </top>
      <bottom style="hair">
        <color indexed="8"/>
      </bottom>
    </border>
    <border>
      <left style="thin">
        <color indexed="9"/>
      </left>
      <right style="hair">
        <color indexed="8"/>
      </right>
      <top style="hair">
        <color indexed="8"/>
      </top>
      <bottom style="thin">
        <color indexed="8"/>
      </bottom>
    </border>
    <border>
      <left style="hair">
        <color indexed="8"/>
      </left>
      <right style="thin">
        <color indexed="9"/>
      </right>
      <top style="hair">
        <color indexed="8"/>
      </top>
      <bottom style="thin">
        <color indexed="8"/>
      </bottom>
    </border>
    <border>
      <left style="thin">
        <color indexed="8"/>
      </left>
      <right style="thin">
        <color indexed="10"/>
      </right>
      <top/>
      <bottom/>
    </border>
    <border>
      <left/>
      <right style="thin">
        <color indexed="10"/>
      </right>
      <top/>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9"/>
      </right>
      <top style="thin">
        <color indexed="9"/>
      </top>
      <bottom style="thin">
        <color indexed="9"/>
      </bottom>
    </border>
    <border>
      <left style="thin">
        <color indexed="9"/>
      </left>
      <right style="thin">
        <color indexed="9"/>
      </right>
      <top style="hair">
        <color indexed="8"/>
      </top>
      <bottom style="hair">
        <color indexed="8"/>
      </bottom>
    </border>
    <border>
      <left style="thin">
        <color indexed="9"/>
      </left>
      <right style="thin">
        <color indexed="8"/>
      </right>
      <top style="hair">
        <color indexed="8"/>
      </top>
      <bottom style="hair">
        <color indexed="8"/>
      </bottom>
    </border>
    <border>
      <left style="thin">
        <color indexed="9"/>
      </left>
      <right style="hair">
        <color indexed="8"/>
      </right>
      <top style="thin">
        <color indexed="9"/>
      </top>
      <bottom style="thin">
        <color indexed="9"/>
      </bottom>
    </border>
    <border>
      <left style="hair">
        <color indexed="8"/>
      </left>
      <right style="thin">
        <color indexed="9"/>
      </right>
      <top style="thin">
        <color indexed="8"/>
      </top>
      <bottom style="hair">
        <color indexed="8"/>
      </bottom>
    </border>
    <border>
      <left style="thin">
        <color indexed="9"/>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9"/>
      </left>
      <right style="hair">
        <color indexed="8"/>
      </right>
      <top style="hair">
        <color indexed="8"/>
      </top>
      <bottom style="hair">
        <color indexed="8"/>
      </bottom>
    </border>
    <border>
      <left style="thin">
        <color indexed="9"/>
      </left>
      <right style="thin">
        <color indexed="9"/>
      </right>
      <top style="thin">
        <color indexed="8"/>
      </top>
      <bottom style="thin">
        <color indexed="9"/>
      </bottom>
    </border>
    <border>
      <left style="hair"/>
      <right>
        <color indexed="63"/>
      </right>
      <top>
        <color indexed="63"/>
      </top>
      <bottom style="hair"/>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style="thin"/>
    </border>
    <border>
      <left style="hair"/>
      <right>
        <color indexed="63"/>
      </right>
      <top style="thin"/>
      <bottom style="thin"/>
    </border>
    <border>
      <left>
        <color indexed="63"/>
      </left>
      <right style="hair"/>
      <top style="thin"/>
      <bottom>
        <color indexed="63"/>
      </bottom>
    </border>
    <border>
      <left style="thin"/>
      <right>
        <color indexed="63"/>
      </right>
      <top style="thin"/>
      <bottom style="hair"/>
    </border>
    <border>
      <left style="thin">
        <color indexed="8"/>
      </left>
      <right>
        <color indexed="63"/>
      </right>
      <top style="thin">
        <color indexed="8"/>
      </top>
      <bottom style="thin">
        <color indexed="8"/>
      </bottom>
    </border>
    <border>
      <left style="thin">
        <color indexed="8"/>
      </left>
      <right style="hair">
        <color indexed="8"/>
      </right>
      <top>
        <color indexed="63"/>
      </top>
      <bottom style="thin">
        <color indexed="8"/>
      </bottom>
    </border>
    <border>
      <left style="hair">
        <color indexed="8"/>
      </left>
      <right style="thin">
        <color indexed="8"/>
      </right>
      <top>
        <color indexed="63"/>
      </top>
      <bottom style="hair">
        <color indexed="8"/>
      </bottom>
    </border>
    <border>
      <left style="hair">
        <color indexed="8"/>
      </left>
      <right style="thin">
        <color indexed="8"/>
      </right>
      <top style="hair">
        <color indexed="8"/>
      </top>
      <bottom>
        <color indexed="63"/>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hair">
        <color indexed="8"/>
      </left>
      <right style="thin">
        <color indexed="8"/>
      </right>
      <top style="thin">
        <color indexed="8"/>
      </top>
      <bottom style="thin">
        <color indexed="8"/>
      </bottom>
    </border>
    <border>
      <left style="thin">
        <color indexed="8"/>
      </left>
      <right style="hair">
        <color indexed="8"/>
      </right>
      <top>
        <color indexed="63"/>
      </top>
      <bottom>
        <color indexed="63"/>
      </bottom>
    </border>
    <border>
      <left style="thin">
        <color indexed="8"/>
      </left>
      <right style="hair">
        <color indexed="8"/>
      </right>
      <top style="thin">
        <color indexed="8"/>
      </top>
      <bottom>
        <color indexed="63"/>
      </bottom>
    </border>
    <border>
      <left style="hair">
        <color indexed="8"/>
      </left>
      <right>
        <color indexed="63"/>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color indexed="63"/>
      </right>
      <top>
        <color indexed="63"/>
      </top>
      <bottom style="thin">
        <color indexed="8"/>
      </bottom>
    </border>
    <border>
      <left style="thin">
        <color indexed="8"/>
      </left>
      <right>
        <color indexed="63"/>
      </right>
      <top style="hair">
        <color indexed="8"/>
      </top>
      <bottom style="hair">
        <color indexed="8"/>
      </bottom>
    </border>
    <border>
      <left style="thin"/>
      <right>
        <color indexed="63"/>
      </right>
      <top style="hair"/>
      <bottom style="thin"/>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left style="thin">
        <color indexed="9"/>
      </left>
      <right/>
      <top style="thin">
        <color indexed="9"/>
      </top>
      <bottom style="thin">
        <color indexed="8"/>
      </bottom>
    </border>
    <border>
      <left/>
      <right/>
      <top style="thin">
        <color indexed="9"/>
      </top>
      <bottom style="thin">
        <color indexed="8"/>
      </bottom>
    </border>
    <border>
      <left/>
      <right style="thin">
        <color indexed="9"/>
      </right>
      <top style="thin">
        <color indexed="9"/>
      </top>
      <bottom style="thin">
        <color indexed="8"/>
      </bottom>
    </border>
    <border>
      <left style="thin">
        <color indexed="8"/>
      </left>
      <right/>
      <top style="thin">
        <color indexed="8"/>
      </top>
      <bottom style="hair">
        <color indexed="8"/>
      </bottom>
    </border>
    <border>
      <left/>
      <right/>
      <top style="thin">
        <color indexed="8"/>
      </top>
      <bottom style="hair">
        <color indexed="8"/>
      </bottom>
    </border>
    <border>
      <left/>
      <right/>
      <top style="hair">
        <color indexed="8"/>
      </top>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style="thin">
        <color indexed="8"/>
      </left>
      <right style="hair">
        <color indexed="8"/>
      </right>
      <top/>
      <bottom style="hair">
        <color indexed="8"/>
      </bottom>
    </border>
    <border>
      <left style="hair">
        <color indexed="8"/>
      </left>
      <right style="hair">
        <color indexed="8"/>
      </right>
      <top style="thin">
        <color indexed="8"/>
      </top>
      <bottom/>
    </border>
    <border>
      <left style="hair">
        <color indexed="8"/>
      </left>
      <right style="hair">
        <color indexed="8"/>
      </right>
      <top/>
      <bottom style="hair">
        <color indexed="8"/>
      </bottom>
    </border>
    <border>
      <left/>
      <right style="hair">
        <color indexed="8"/>
      </right>
      <top style="thin">
        <color indexed="8"/>
      </top>
      <bottom style="thin">
        <color indexed="8"/>
      </bottom>
    </border>
    <border>
      <left/>
      <right/>
      <top style="thin">
        <color indexed="8"/>
      </top>
      <bottom style="thin">
        <color indexed="8"/>
      </bottom>
    </border>
    <border>
      <left style="hair">
        <color indexed="8"/>
      </left>
      <right/>
      <top style="hair">
        <color indexed="8"/>
      </top>
      <bottom/>
    </border>
    <border>
      <left/>
      <right/>
      <top style="hair">
        <color indexed="8"/>
      </top>
      <bottom/>
    </border>
    <border>
      <left/>
      <right style="thin">
        <color indexed="8"/>
      </right>
      <top style="hair">
        <color indexed="8"/>
      </top>
      <bottom/>
    </border>
    <border>
      <left style="hair">
        <color indexed="8"/>
      </left>
      <right/>
      <top/>
      <bottom style="hair">
        <color indexed="8"/>
      </bottom>
    </border>
    <border>
      <left/>
      <right/>
      <top/>
      <bottom style="hair">
        <color indexed="8"/>
      </bottom>
    </border>
    <border>
      <left/>
      <right style="thin">
        <color indexed="8"/>
      </right>
      <top/>
      <bottom style="hair">
        <color indexed="8"/>
      </bottom>
    </border>
    <border>
      <left/>
      <right style="hair">
        <color indexed="8"/>
      </right>
      <top style="thin">
        <color indexed="8"/>
      </top>
      <bottom/>
    </border>
    <border>
      <left style="thin">
        <color indexed="8"/>
      </left>
      <right/>
      <top style="thin">
        <color indexed="8"/>
      </top>
      <bottom style="thin">
        <color indexed="9"/>
      </bottom>
    </border>
    <border>
      <left/>
      <right style="hair">
        <color indexed="8"/>
      </right>
      <top style="thin">
        <color indexed="8"/>
      </top>
      <bottom style="thin">
        <color indexed="9"/>
      </bottom>
    </border>
    <border>
      <left style="hair">
        <color indexed="8"/>
      </left>
      <right/>
      <top style="thin">
        <color indexed="8"/>
      </top>
      <bottom/>
    </border>
    <border>
      <left/>
      <right style="thin">
        <color indexed="8"/>
      </right>
      <top style="thin">
        <color indexed="8"/>
      </top>
      <bottom/>
    </border>
    <border>
      <left style="hair">
        <color indexed="8"/>
      </left>
      <right/>
      <top/>
      <bottom/>
    </border>
    <border>
      <left/>
      <right style="thin">
        <color indexed="8"/>
      </right>
      <top/>
      <bottom/>
    </border>
    <border>
      <left style="thin">
        <color indexed="8"/>
      </left>
      <right/>
      <top style="thin">
        <color indexed="9"/>
      </top>
      <bottom style="thin">
        <color indexed="9"/>
      </bottom>
    </border>
    <border>
      <left/>
      <right style="hair">
        <color indexed="8"/>
      </right>
      <top style="thin">
        <color indexed="9"/>
      </top>
      <bottom style="thin">
        <color indexed="9"/>
      </bottom>
    </border>
    <border>
      <left style="thin">
        <color indexed="8"/>
      </left>
      <right/>
      <top style="thin">
        <color indexed="9"/>
      </top>
      <bottom style="thin">
        <color indexed="8"/>
      </bottom>
    </border>
    <border>
      <left/>
      <right style="hair">
        <color indexed="8"/>
      </right>
      <top style="thin">
        <color indexed="9"/>
      </top>
      <bottom style="thin">
        <color indexed="8"/>
      </bottom>
    </border>
    <border>
      <left style="thin">
        <color indexed="9"/>
      </left>
      <right/>
      <top style="thin">
        <color indexed="8"/>
      </top>
      <bottom style="thin">
        <color indexed="9"/>
      </bottom>
    </border>
    <border>
      <left/>
      <right/>
      <top style="thin">
        <color indexed="8"/>
      </top>
      <bottom style="thin">
        <color indexed="9"/>
      </bottom>
    </border>
    <border>
      <left/>
      <right style="thin">
        <color indexed="9"/>
      </right>
      <top style="thin">
        <color indexed="8"/>
      </top>
      <bottom style="thin">
        <color indexed="9"/>
      </bottom>
    </border>
  </borders>
  <cellStyleXfs count="14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2" fillId="0" borderId="0">
      <alignment vertical="center"/>
      <protection/>
    </xf>
    <xf numFmtId="0" fontId="63" fillId="0" borderId="0">
      <alignment horizontal="center" vertical="center"/>
      <protection/>
    </xf>
    <xf numFmtId="0" fontId="63" fillId="0" borderId="0">
      <alignment horizontal="center" vertical="center" textRotation="90"/>
      <protection/>
    </xf>
    <xf numFmtId="0" fontId="64" fillId="0" borderId="0">
      <alignment vertical="center"/>
      <protection/>
    </xf>
    <xf numFmtId="179" fontId="64" fillId="0" borderId="0">
      <alignment vertical="center"/>
      <protection/>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0" fontId="1"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6" fontId="33" fillId="0" borderId="0" applyFont="0" applyFill="0" applyBorder="0" applyAlignment="0" applyProtection="0"/>
    <xf numFmtId="0" fontId="20" fillId="7" borderId="4" applyNumberFormat="0" applyAlignment="0" applyProtection="0"/>
    <xf numFmtId="0" fontId="4" fillId="0" borderId="0">
      <alignment/>
      <protection/>
    </xf>
    <xf numFmtId="0" fontId="4" fillId="0" borderId="0">
      <alignment/>
      <protection/>
    </xf>
    <xf numFmtId="18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2" fillId="0" borderId="0" applyNumberFormat="0" applyFill="0" applyBorder="0" applyProtection="0">
      <alignment vertical="top"/>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65" fillId="0" borderId="0">
      <alignment vertical="center"/>
      <protection/>
    </xf>
    <xf numFmtId="0" fontId="4" fillId="0" borderId="0">
      <alignment/>
      <protection/>
    </xf>
    <xf numFmtId="0" fontId="4" fillId="0" borderId="0">
      <alignment/>
      <protection/>
    </xf>
    <xf numFmtId="0" fontId="66" fillId="0" borderId="0">
      <alignment vertical="center"/>
      <protection/>
    </xf>
    <xf numFmtId="0" fontId="0" fillId="0" borderId="0">
      <alignment vertical="center"/>
      <protection/>
    </xf>
    <xf numFmtId="0" fontId="31" fillId="0" borderId="0">
      <alignment/>
      <protection/>
    </xf>
    <xf numFmtId="0" fontId="4" fillId="0" borderId="0">
      <alignment/>
      <protection/>
    </xf>
    <xf numFmtId="0" fontId="4" fillId="0" borderId="0">
      <alignment/>
      <protection/>
    </xf>
    <xf numFmtId="0" fontId="4" fillId="0" borderId="0">
      <alignment/>
      <protection/>
    </xf>
    <xf numFmtId="0" fontId="2" fillId="0" borderId="0" applyNumberFormat="0" applyFill="0" applyBorder="0" applyAlignment="0" applyProtection="0"/>
    <xf numFmtId="0" fontId="21" fillId="4" borderId="0" applyNumberFormat="0" applyBorder="0" applyAlignment="0" applyProtection="0"/>
  </cellStyleXfs>
  <cellXfs count="961">
    <xf numFmtId="0" fontId="0" fillId="0" borderId="0" xfId="0" applyAlignment="1">
      <alignment vertical="center"/>
    </xf>
    <xf numFmtId="0" fontId="22" fillId="0" borderId="0" xfId="0" applyFont="1" applyAlignment="1">
      <alignment vertical="center"/>
    </xf>
    <xf numFmtId="0" fontId="23" fillId="0" borderId="0" xfId="0" applyFont="1" applyFill="1" applyAlignment="1">
      <alignment vertical="center"/>
    </xf>
    <xf numFmtId="0" fontId="23" fillId="0" borderId="0" xfId="0" applyFont="1" applyAlignment="1">
      <alignment vertical="center"/>
    </xf>
    <xf numFmtId="0" fontId="24" fillId="0" borderId="0" xfId="0" applyFont="1" applyAlignment="1">
      <alignment vertical="center"/>
    </xf>
    <xf numFmtId="0" fontId="22" fillId="0" borderId="10" xfId="0" applyFont="1" applyFill="1" applyBorder="1" applyAlignment="1">
      <alignment vertical="center"/>
    </xf>
    <xf numFmtId="0" fontId="22" fillId="0" borderId="10" xfId="0" applyFont="1" applyFill="1" applyBorder="1" applyAlignment="1">
      <alignment horizontal="center" vertical="center"/>
    </xf>
    <xf numFmtId="176" fontId="22" fillId="0" borderId="10" xfId="0" applyNumberFormat="1" applyFont="1" applyFill="1" applyBorder="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176" fontId="22"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xf>
    <xf numFmtId="0" fontId="24" fillId="0" borderId="10" xfId="0" applyFont="1" applyFill="1" applyBorder="1" applyAlignment="1">
      <alignment horizontal="center" vertical="center" shrinkToFit="1"/>
    </xf>
    <xf numFmtId="178" fontId="1" fillId="0" borderId="10" xfId="70" applyNumberFormat="1" applyFill="1" applyBorder="1" applyAlignment="1" applyProtection="1">
      <alignment vertical="center"/>
      <protection/>
    </xf>
    <xf numFmtId="0" fontId="0" fillId="0" borderId="11" xfId="136" applyFont="1" applyBorder="1">
      <alignment vertical="center"/>
      <protection/>
    </xf>
    <xf numFmtId="0" fontId="0" fillId="0" borderId="11" xfId="136" applyFont="1" applyBorder="1" applyAlignment="1">
      <alignment horizontal="center" vertical="center"/>
      <protection/>
    </xf>
    <xf numFmtId="0" fontId="0" fillId="0" borderId="12" xfId="136" applyFont="1" applyBorder="1" applyAlignment="1">
      <alignment vertical="center"/>
      <protection/>
    </xf>
    <xf numFmtId="0" fontId="4" fillId="0" borderId="0" xfId="118" applyBorder="1">
      <alignment/>
      <protection/>
    </xf>
    <xf numFmtId="0" fontId="28" fillId="0" borderId="13" xfId="138" applyFont="1" applyBorder="1" applyAlignment="1">
      <alignment/>
      <protection/>
    </xf>
    <xf numFmtId="0" fontId="28" fillId="0" borderId="14" xfId="138" applyFont="1" applyBorder="1" applyAlignment="1">
      <alignment/>
      <protection/>
    </xf>
    <xf numFmtId="0" fontId="28" fillId="0" borderId="15" xfId="138" applyFont="1" applyBorder="1" applyAlignment="1">
      <alignment shrinkToFit="1"/>
      <protection/>
    </xf>
    <xf numFmtId="0" fontId="28" fillId="0" borderId="16" xfId="138" applyFont="1" applyBorder="1" applyAlignment="1">
      <alignment shrinkToFit="1"/>
      <protection/>
    </xf>
    <xf numFmtId="0" fontId="28" fillId="0" borderId="17" xfId="138" applyFont="1" applyBorder="1" applyAlignment="1">
      <alignment/>
      <protection/>
    </xf>
    <xf numFmtId="0" fontId="28" fillId="0" borderId="18" xfId="138" applyFont="1" applyBorder="1" applyAlignment="1">
      <alignment/>
      <protection/>
    </xf>
    <xf numFmtId="0" fontId="28" fillId="0" borderId="11" xfId="138" applyFont="1" applyBorder="1" applyAlignment="1">
      <alignment shrinkToFit="1"/>
      <protection/>
    </xf>
    <xf numFmtId="0" fontId="28" fillId="0" borderId="19" xfId="138" applyFont="1" applyBorder="1" applyAlignment="1">
      <alignment shrinkToFit="1"/>
      <protection/>
    </xf>
    <xf numFmtId="0" fontId="28" fillId="0" borderId="20" xfId="138" applyFont="1" applyBorder="1" applyAlignment="1">
      <alignment/>
      <protection/>
    </xf>
    <xf numFmtId="0" fontId="4" fillId="0" borderId="21" xfId="118" applyBorder="1" applyAlignment="1">
      <alignment/>
      <protection/>
    </xf>
    <xf numFmtId="0" fontId="28" fillId="0" borderId="22" xfId="118" applyFont="1" applyBorder="1" applyAlignment="1">
      <alignment shrinkToFit="1"/>
      <protection/>
    </xf>
    <xf numFmtId="0" fontId="28" fillId="0" borderId="23" xfId="118" applyFont="1" applyBorder="1" applyAlignment="1">
      <alignment shrinkToFit="1"/>
      <protection/>
    </xf>
    <xf numFmtId="176" fontId="67" fillId="0" borderId="10" xfId="0" applyNumberFormat="1" applyFont="1" applyFill="1" applyBorder="1" applyAlignment="1">
      <alignment horizontal="center" vertical="center"/>
    </xf>
    <xf numFmtId="0" fontId="22" fillId="24" borderId="24" xfId="0" applyFont="1" applyFill="1" applyBorder="1" applyAlignment="1">
      <alignment vertical="center"/>
    </xf>
    <xf numFmtId="0" fontId="67" fillId="0" borderId="24" xfId="0" applyFont="1" applyBorder="1" applyAlignment="1">
      <alignment horizontal="center" vertical="center"/>
    </xf>
    <xf numFmtId="0" fontId="23" fillId="0" borderId="25" xfId="0" applyFont="1" applyBorder="1" applyAlignment="1">
      <alignment vertical="center"/>
    </xf>
    <xf numFmtId="0" fontId="23" fillId="0" borderId="26" xfId="0" applyFont="1" applyBorder="1" applyAlignment="1">
      <alignment vertical="center"/>
    </xf>
    <xf numFmtId="0" fontId="68" fillId="0" borderId="26" xfId="0" applyFont="1" applyFill="1" applyBorder="1" applyAlignment="1">
      <alignment vertical="center"/>
    </xf>
    <xf numFmtId="0" fontId="24" fillId="0" borderId="0" xfId="0" applyFont="1" applyFill="1" applyAlignment="1">
      <alignment vertical="center"/>
    </xf>
    <xf numFmtId="0" fontId="22" fillId="0" borderId="10" xfId="0" applyFont="1" applyFill="1" applyBorder="1" applyAlignment="1">
      <alignment horizontal="center" vertical="center" shrinkToFit="1"/>
    </xf>
    <xf numFmtId="176" fontId="22" fillId="0" borderId="0" xfId="0" applyNumberFormat="1" applyFont="1" applyFill="1" applyBorder="1" applyAlignment="1">
      <alignment horizontal="center" vertical="center"/>
    </xf>
    <xf numFmtId="0" fontId="1" fillId="0" borderId="10" xfId="70" applyFill="1" applyBorder="1" applyAlignment="1" applyProtection="1">
      <alignment vertical="center"/>
      <protection/>
    </xf>
    <xf numFmtId="0" fontId="0" fillId="0" borderId="10" xfId="0" applyFill="1" applyBorder="1" applyAlignment="1">
      <alignment vertical="center"/>
    </xf>
    <xf numFmtId="0" fontId="4" fillId="0" borderId="0" xfId="140" applyFont="1" applyBorder="1" applyAlignment="1">
      <alignment horizontal="center"/>
      <protection/>
    </xf>
    <xf numFmtId="181" fontId="28" fillId="0" borderId="19" xfId="140" applyNumberFormat="1" applyFont="1" applyBorder="1" applyAlignment="1">
      <alignment/>
      <protection/>
    </xf>
    <xf numFmtId="0" fontId="28" fillId="0" borderId="27" xfId="140" applyNumberFormat="1" applyFont="1" applyBorder="1" applyAlignment="1">
      <alignment/>
      <protection/>
    </xf>
    <xf numFmtId="0" fontId="4" fillId="0" borderId="28" xfId="140" applyFont="1" applyBorder="1" applyAlignment="1">
      <alignment horizontal="center"/>
      <protection/>
    </xf>
    <xf numFmtId="0" fontId="4" fillId="0" borderId="11" xfId="140" applyFont="1" applyBorder="1" applyAlignment="1">
      <alignment horizontal="center"/>
      <protection/>
    </xf>
    <xf numFmtId="0" fontId="4" fillId="0" borderId="12" xfId="140" applyFont="1" applyBorder="1" applyAlignment="1">
      <alignment horizontal="center"/>
      <protection/>
    </xf>
    <xf numFmtId="0" fontId="28" fillId="0" borderId="29" xfId="140" applyFont="1" applyBorder="1">
      <alignment/>
      <protection/>
    </xf>
    <xf numFmtId="0" fontId="28" fillId="0" borderId="11" xfId="140" applyFont="1" applyBorder="1" applyAlignment="1">
      <alignment horizontal="center"/>
      <protection/>
    </xf>
    <xf numFmtId="0" fontId="28" fillId="0" borderId="30" xfId="140" applyFont="1" applyBorder="1" applyAlignment="1">
      <alignment/>
      <protection/>
    </xf>
    <xf numFmtId="0" fontId="28" fillId="0" borderId="31" xfId="140" applyFont="1" applyBorder="1" applyAlignment="1">
      <alignment/>
      <protection/>
    </xf>
    <xf numFmtId="0" fontId="4" fillId="0" borderId="0" xfId="118">
      <alignment/>
      <protection/>
    </xf>
    <xf numFmtId="9" fontId="4" fillId="0" borderId="0" xfId="58" applyAlignment="1">
      <alignment/>
    </xf>
    <xf numFmtId="0" fontId="1" fillId="0" borderId="32" xfId="70" applyBorder="1" applyAlignment="1" applyProtection="1">
      <alignment/>
      <protection/>
    </xf>
    <xf numFmtId="0" fontId="30" fillId="0" borderId="0" xfId="118" applyFont="1">
      <alignment/>
      <protection/>
    </xf>
    <xf numFmtId="0" fontId="4" fillId="0" borderId="0" xfId="118" applyAlignment="1">
      <alignment vertical="center"/>
      <protection/>
    </xf>
    <xf numFmtId="0" fontId="22" fillId="0" borderId="0" xfId="0" applyFont="1" applyAlignment="1">
      <alignment horizontal="left" vertical="center"/>
    </xf>
    <xf numFmtId="0" fontId="23" fillId="0" borderId="26" xfId="0" applyFont="1" applyBorder="1" applyAlignment="1">
      <alignment horizontal="left" vertical="center"/>
    </xf>
    <xf numFmtId="176" fontId="22" fillId="0" borderId="10" xfId="0" applyNumberFormat="1" applyFont="1" applyFill="1" applyBorder="1" applyAlignment="1">
      <alignment horizontal="left" vertical="center"/>
    </xf>
    <xf numFmtId="0" fontId="22" fillId="0" borderId="0" xfId="0" applyFont="1" applyFill="1" applyAlignment="1">
      <alignment horizontal="left" vertical="center"/>
    </xf>
    <xf numFmtId="0" fontId="28" fillId="0" borderId="33" xfId="140" applyFont="1" applyBorder="1">
      <alignment/>
      <protection/>
    </xf>
    <xf numFmtId="0" fontId="28" fillId="0" borderId="34" xfId="140" applyFont="1" applyBorder="1" applyAlignment="1">
      <alignment horizontal="center"/>
      <protection/>
    </xf>
    <xf numFmtId="0" fontId="28" fillId="0" borderId="11" xfId="140" applyFont="1" applyBorder="1" applyAlignment="1">
      <alignment horizontal="left"/>
      <protection/>
    </xf>
    <xf numFmtId="0" fontId="0" fillId="0" borderId="11" xfId="136" applyBorder="1">
      <alignment vertical="center"/>
      <protection/>
    </xf>
    <xf numFmtId="0" fontId="0" fillId="0" borderId="11" xfId="136" applyBorder="1" applyAlignment="1">
      <alignment horizontal="center" vertical="center"/>
      <protection/>
    </xf>
    <xf numFmtId="0" fontId="28" fillId="0" borderId="17" xfId="137" applyFont="1" applyBorder="1" applyAlignment="1">
      <alignment horizontal="left"/>
      <protection/>
    </xf>
    <xf numFmtId="0" fontId="28" fillId="0" borderId="11" xfId="137" applyFont="1" applyBorder="1">
      <alignment/>
      <protection/>
    </xf>
    <xf numFmtId="0" fontId="28" fillId="0" borderId="11" xfId="137" applyFont="1" applyBorder="1" applyAlignment="1">
      <alignment horizontal="center"/>
      <protection/>
    </xf>
    <xf numFmtId="0" fontId="28" fillId="0" borderId="11" xfId="137" applyFont="1" applyBorder="1" applyAlignment="1">
      <alignment horizontal="center" shrinkToFit="1"/>
      <protection/>
    </xf>
    <xf numFmtId="0" fontId="28" fillId="0" borderId="11" xfId="137" applyFont="1" applyBorder="1" applyAlignment="1">
      <alignment horizontal="left"/>
      <protection/>
    </xf>
    <xf numFmtId="0" fontId="28" fillId="0" borderId="12" xfId="137" applyFont="1" applyBorder="1" applyAlignment="1">
      <alignment horizontal="center"/>
      <protection/>
    </xf>
    <xf numFmtId="0" fontId="28" fillId="0" borderId="11" xfId="118" applyFont="1" applyBorder="1" applyAlignment="1">
      <alignment horizontal="left"/>
      <protection/>
    </xf>
    <xf numFmtId="0" fontId="28" fillId="0" borderId="11" xfId="140" applyFont="1" applyBorder="1" applyAlignment="1">
      <alignment horizontal="center" shrinkToFit="1"/>
      <protection/>
    </xf>
    <xf numFmtId="0" fontId="28" fillId="0" borderId="12" xfId="140" applyFont="1" applyBorder="1" applyAlignment="1">
      <alignment horizontal="center"/>
      <protection/>
    </xf>
    <xf numFmtId="0" fontId="27" fillId="0" borderId="11" xfId="118" applyFont="1" applyBorder="1" applyAlignment="1">
      <alignment horizontal="left"/>
      <protection/>
    </xf>
    <xf numFmtId="0" fontId="28" fillId="0" borderId="34" xfId="140" applyFont="1" applyBorder="1" applyAlignment="1">
      <alignment horizontal="left"/>
      <protection/>
    </xf>
    <xf numFmtId="0" fontId="28" fillId="0" borderId="34" xfId="140" applyFont="1" applyBorder="1" applyAlignment="1">
      <alignment horizontal="center" shrinkToFit="1"/>
      <protection/>
    </xf>
    <xf numFmtId="0" fontId="28" fillId="0" borderId="35" xfId="140" applyFont="1" applyBorder="1" applyAlignment="1">
      <alignment horizontal="center"/>
      <protection/>
    </xf>
    <xf numFmtId="14" fontId="22" fillId="0" borderId="0" xfId="0" applyNumberFormat="1" applyFont="1" applyAlignment="1">
      <alignment vertical="center"/>
    </xf>
    <xf numFmtId="14" fontId="23" fillId="0" borderId="0" xfId="0" applyNumberFormat="1" applyFont="1" applyAlignment="1">
      <alignment vertical="center"/>
    </xf>
    <xf numFmtId="14" fontId="24" fillId="0" borderId="10" xfId="0" applyNumberFormat="1" applyFont="1" applyFill="1" applyBorder="1" applyAlignment="1">
      <alignment horizontal="center" vertical="center"/>
    </xf>
    <xf numFmtId="14" fontId="22" fillId="0" borderId="10" xfId="0" applyNumberFormat="1" applyFont="1" applyFill="1" applyBorder="1" applyAlignment="1">
      <alignment horizontal="left" vertical="center"/>
    </xf>
    <xf numFmtId="14" fontId="22" fillId="0" borderId="0" xfId="0" applyNumberFormat="1" applyFont="1" applyFill="1" applyAlignment="1">
      <alignment vertical="center"/>
    </xf>
    <xf numFmtId="182" fontId="28" fillId="0" borderId="36" xfId="140" applyNumberFormat="1" applyFont="1" applyBorder="1" applyAlignment="1">
      <alignment/>
      <protection/>
    </xf>
    <xf numFmtId="0" fontId="0" fillId="0" borderId="11" xfId="136" applyNumberFormat="1" applyFont="1" applyBorder="1" applyAlignment="1">
      <alignment horizontal="center" vertical="center" shrinkToFit="1"/>
      <protection/>
    </xf>
    <xf numFmtId="176" fontId="27" fillId="0" borderId="0" xfId="139" applyNumberFormat="1" applyFont="1" applyAlignment="1">
      <alignment horizontal="center"/>
      <protection/>
    </xf>
    <xf numFmtId="0" fontId="0" fillId="0" borderId="12" xfId="136" applyBorder="1" applyAlignment="1">
      <alignment horizontal="left" vertical="center"/>
      <protection/>
    </xf>
    <xf numFmtId="176" fontId="69" fillId="0" borderId="10" xfId="0" applyNumberFormat="1" applyFont="1" applyFill="1" applyBorder="1" applyAlignment="1">
      <alignment horizontal="center" vertical="center"/>
    </xf>
    <xf numFmtId="31" fontId="27" fillId="0" borderId="37" xfId="139" applyNumberFormat="1" applyFont="1" applyBorder="1" applyAlignment="1">
      <alignment/>
      <protection/>
    </xf>
    <xf numFmtId="0" fontId="0" fillId="0" borderId="37" xfId="139" applyFont="1" applyBorder="1" applyAlignment="1">
      <alignment horizontal="center"/>
      <protection/>
    </xf>
    <xf numFmtId="199" fontId="28" fillId="0" borderId="15" xfId="140" applyNumberFormat="1" applyFont="1" applyFill="1" applyBorder="1" applyAlignment="1">
      <alignment horizontal="center"/>
      <protection/>
    </xf>
    <xf numFmtId="0" fontId="4" fillId="0" borderId="37" xfId="139" applyFont="1" applyBorder="1" applyAlignment="1">
      <alignment horizontal="center"/>
      <protection/>
    </xf>
    <xf numFmtId="0" fontId="4" fillId="0" borderId="0" xfId="118" applyAlignment="1">
      <alignment wrapText="1"/>
      <protection/>
    </xf>
    <xf numFmtId="0" fontId="0" fillId="0" borderId="11" xfId="136" applyFont="1" applyFill="1" applyBorder="1" applyAlignment="1">
      <alignment horizontal="center" vertical="center"/>
      <protection/>
    </xf>
    <xf numFmtId="0" fontId="28" fillId="0" borderId="38" xfId="118" applyFont="1" applyBorder="1" applyAlignment="1">
      <alignment horizontal="center"/>
      <protection/>
    </xf>
    <xf numFmtId="0" fontId="28" fillId="0" borderId="38" xfId="118" applyFont="1" applyBorder="1" applyAlignment="1">
      <alignment horizontal="left"/>
      <protection/>
    </xf>
    <xf numFmtId="0" fontId="28" fillId="0" borderId="12" xfId="118" applyFont="1" applyBorder="1" applyAlignment="1">
      <alignment horizontal="left"/>
      <protection/>
    </xf>
    <xf numFmtId="0" fontId="28" fillId="0" borderId="0" xfId="118" applyFont="1">
      <alignment/>
      <protection/>
    </xf>
    <xf numFmtId="0" fontId="28" fillId="0" borderId="11" xfId="137" applyFont="1" applyBorder="1" applyAlignment="1">
      <alignment horizontal="center" vertical="center"/>
      <protection/>
    </xf>
    <xf numFmtId="0" fontId="0" fillId="0" borderId="11" xfId="136" applyBorder="1" applyAlignment="1">
      <alignment vertical="center"/>
      <protection/>
    </xf>
    <xf numFmtId="0" fontId="0" fillId="0" borderId="11" xfId="136" applyNumberFormat="1" applyFont="1" applyBorder="1" applyAlignment="1">
      <alignment horizontal="left" vertical="center"/>
      <protection/>
    </xf>
    <xf numFmtId="0" fontId="0" fillId="0" borderId="12" xfId="136" applyFont="1" applyBorder="1" applyAlignment="1">
      <alignment horizontal="left" vertical="center"/>
      <protection/>
    </xf>
    <xf numFmtId="176" fontId="28" fillId="0" borderId="15" xfId="140" applyNumberFormat="1" applyFont="1" applyFill="1" applyBorder="1" applyAlignment="1">
      <alignment horizontal="center"/>
      <protection/>
    </xf>
    <xf numFmtId="0" fontId="28" fillId="0" borderId="17" xfId="140" applyFont="1" applyBorder="1" applyAlignment="1">
      <alignment/>
      <protection/>
    </xf>
    <xf numFmtId="0" fontId="28" fillId="0" borderId="39" xfId="140" applyFont="1" applyBorder="1" applyAlignment="1">
      <alignment/>
      <protection/>
    </xf>
    <xf numFmtId="0" fontId="28" fillId="0" borderId="28" xfId="140" applyFont="1" applyBorder="1" applyAlignment="1">
      <alignment horizontal="left"/>
      <protection/>
    </xf>
    <xf numFmtId="0" fontId="28" fillId="0" borderId="40" xfId="140" applyFont="1" applyBorder="1" applyAlignment="1">
      <alignment horizontal="left"/>
      <protection/>
    </xf>
    <xf numFmtId="0" fontId="28" fillId="0" borderId="36" xfId="140" applyFont="1" applyBorder="1" applyAlignment="1">
      <alignment horizontal="left"/>
      <protection/>
    </xf>
    <xf numFmtId="0" fontId="4" fillId="0" borderId="15" xfId="140" applyFont="1" applyBorder="1" applyAlignment="1">
      <alignment horizontal="center" vertical="center"/>
      <protection/>
    </xf>
    <xf numFmtId="0" fontId="4" fillId="0" borderId="15" xfId="140" applyFont="1" applyBorder="1" applyAlignment="1">
      <alignment horizontal="center"/>
      <protection/>
    </xf>
    <xf numFmtId="0" fontId="4" fillId="0" borderId="41" xfId="140" applyFont="1" applyBorder="1" applyAlignment="1">
      <alignment horizontal="center"/>
      <protection/>
    </xf>
    <xf numFmtId="0" fontId="4" fillId="0" borderId="42" xfId="140" applyFont="1" applyBorder="1" applyAlignment="1">
      <alignment/>
      <protection/>
    </xf>
    <xf numFmtId="0" fontId="4" fillId="0" borderId="37" xfId="140" applyFont="1" applyBorder="1" applyAlignment="1">
      <alignment/>
      <protection/>
    </xf>
    <xf numFmtId="176" fontId="28" fillId="0" borderId="28" xfId="140" applyNumberFormat="1" applyFont="1" applyBorder="1" applyAlignment="1">
      <alignment horizontal="left"/>
      <protection/>
    </xf>
    <xf numFmtId="176" fontId="28" fillId="0" borderId="40" xfId="140" applyNumberFormat="1" applyFont="1" applyBorder="1" applyAlignment="1">
      <alignment horizontal="left"/>
      <protection/>
    </xf>
    <xf numFmtId="0" fontId="4" fillId="0" borderId="43" xfId="140" applyFont="1" applyBorder="1" applyAlignment="1">
      <alignment horizontal="center" vertical="center"/>
      <protection/>
    </xf>
    <xf numFmtId="0" fontId="4" fillId="0" borderId="44" xfId="140" applyFont="1" applyBorder="1" applyAlignment="1">
      <alignment horizontal="center" vertical="center" wrapText="1" shrinkToFit="1"/>
      <protection/>
    </xf>
    <xf numFmtId="0" fontId="4" fillId="0" borderId="43" xfId="140" applyFont="1" applyBorder="1" applyAlignment="1">
      <alignment/>
      <protection/>
    </xf>
    <xf numFmtId="0" fontId="4" fillId="0" borderId="15" xfId="140" applyFont="1" applyBorder="1" applyAlignment="1">
      <alignment/>
      <protection/>
    </xf>
    <xf numFmtId="0" fontId="28" fillId="0" borderId="15" xfId="140" applyFont="1" applyBorder="1" applyAlignment="1">
      <alignment/>
      <protection/>
    </xf>
    <xf numFmtId="0" fontId="28" fillId="0" borderId="41" xfId="140" applyFont="1" applyBorder="1" applyAlignment="1">
      <alignment/>
      <protection/>
    </xf>
    <xf numFmtId="0" fontId="4" fillId="0" borderId="45" xfId="140" applyFont="1" applyBorder="1" applyAlignment="1">
      <alignment/>
      <protection/>
    </xf>
    <xf numFmtId="0" fontId="4" fillId="0" borderId="39" xfId="140" applyFont="1" applyBorder="1" applyAlignment="1">
      <alignment/>
      <protection/>
    </xf>
    <xf numFmtId="0" fontId="28" fillId="0" borderId="18" xfId="140" applyFont="1" applyBorder="1" applyAlignment="1">
      <alignment/>
      <protection/>
    </xf>
    <xf numFmtId="0" fontId="4" fillId="0" borderId="0" xfId="139" applyFont="1" applyBorder="1" applyAlignment="1">
      <alignment horizontal="center"/>
      <protection/>
    </xf>
    <xf numFmtId="181" fontId="28" fillId="0" borderId="19" xfId="139" applyNumberFormat="1" applyFont="1" applyBorder="1" applyAlignment="1">
      <alignment/>
      <protection/>
    </xf>
    <xf numFmtId="0" fontId="28" fillId="0" borderId="27" xfId="139" applyNumberFormat="1" applyFont="1" applyBorder="1" applyAlignment="1">
      <alignment/>
      <protection/>
    </xf>
    <xf numFmtId="0" fontId="4" fillId="0" borderId="28" xfId="139" applyFont="1" applyBorder="1" applyAlignment="1">
      <alignment horizontal="center"/>
      <protection/>
    </xf>
    <xf numFmtId="182" fontId="28" fillId="0" borderId="36" xfId="139" applyNumberFormat="1" applyFont="1" applyBorder="1" applyAlignment="1">
      <alignment/>
      <protection/>
    </xf>
    <xf numFmtId="0" fontId="4" fillId="0" borderId="11" xfId="139" applyFont="1" applyBorder="1" applyAlignment="1">
      <alignment horizontal="center"/>
      <protection/>
    </xf>
    <xf numFmtId="0" fontId="4" fillId="0" borderId="12" xfId="139" applyFont="1" applyBorder="1" applyAlignment="1">
      <alignment horizontal="center"/>
      <protection/>
    </xf>
    <xf numFmtId="0" fontId="28" fillId="0" borderId="29" xfId="139" applyFont="1" applyBorder="1">
      <alignment/>
      <protection/>
    </xf>
    <xf numFmtId="0" fontId="28" fillId="0" borderId="11" xfId="139" applyFont="1" applyBorder="1" applyAlignment="1">
      <alignment horizontal="center"/>
      <protection/>
    </xf>
    <xf numFmtId="0" fontId="34" fillId="0" borderId="11" xfId="136" applyFont="1" applyBorder="1">
      <alignment vertical="center"/>
      <protection/>
    </xf>
    <xf numFmtId="0" fontId="28" fillId="0" borderId="33" xfId="139" applyFont="1" applyBorder="1">
      <alignment/>
      <protection/>
    </xf>
    <xf numFmtId="0" fontId="28" fillId="0" borderId="34" xfId="139" applyFont="1" applyBorder="1" applyAlignment="1">
      <alignment horizontal="center"/>
      <protection/>
    </xf>
    <xf numFmtId="0" fontId="28" fillId="0" borderId="21" xfId="139" applyFont="1" applyBorder="1" applyAlignment="1">
      <alignment horizontal="center"/>
      <protection/>
    </xf>
    <xf numFmtId="0" fontId="0" fillId="0" borderId="11" xfId="136" applyFont="1" applyBorder="1" applyAlignment="1">
      <alignment vertical="center"/>
      <protection/>
    </xf>
    <xf numFmtId="0" fontId="0" fillId="0" borderId="11" xfId="136" applyNumberFormat="1" applyBorder="1" applyAlignment="1">
      <alignment horizontal="center" vertical="center"/>
      <protection/>
    </xf>
    <xf numFmtId="0" fontId="0" fillId="0" borderId="11" xfId="137" applyFont="1" applyBorder="1">
      <alignment/>
      <protection/>
    </xf>
    <xf numFmtId="0" fontId="34" fillId="0" borderId="21" xfId="139" applyFont="1" applyBorder="1" applyAlignment="1">
      <alignment horizontal="center"/>
      <protection/>
    </xf>
    <xf numFmtId="0" fontId="35" fillId="0" borderId="10" xfId="118" applyFont="1" applyBorder="1" applyAlignment="1">
      <alignment vertical="center"/>
      <protection/>
    </xf>
    <xf numFmtId="0" fontId="36" fillId="0" borderId="10" xfId="118" applyFont="1" applyBorder="1" applyAlignment="1">
      <alignment horizontal="center" vertical="center"/>
      <protection/>
    </xf>
    <xf numFmtId="0" fontId="37" fillId="0" borderId="10" xfId="118" applyFont="1" applyBorder="1" applyAlignment="1">
      <alignment vertical="center"/>
      <protection/>
    </xf>
    <xf numFmtId="176" fontId="28" fillId="0" borderId="15" xfId="139" applyNumberFormat="1" applyFont="1" applyFill="1" applyBorder="1" applyAlignment="1">
      <alignment horizontal="center"/>
      <protection/>
    </xf>
    <xf numFmtId="0" fontId="28" fillId="0" borderId="30" xfId="139" applyFont="1" applyBorder="1" applyAlignment="1">
      <alignment/>
      <protection/>
    </xf>
    <xf numFmtId="0" fontId="28" fillId="0" borderId="31" xfId="139" applyFont="1" applyBorder="1" applyAlignment="1">
      <alignment/>
      <protection/>
    </xf>
    <xf numFmtId="0" fontId="4" fillId="0" borderId="37" xfId="118" applyBorder="1">
      <alignment/>
      <protection/>
    </xf>
    <xf numFmtId="0" fontId="28" fillId="0" borderId="12" xfId="140" applyFont="1" applyBorder="1" applyAlignment="1">
      <alignment horizontal="left"/>
      <protection/>
    </xf>
    <xf numFmtId="0" fontId="28" fillId="0" borderId="40" xfId="140" applyFont="1" applyBorder="1" applyAlignment="1">
      <alignment/>
      <protection/>
    </xf>
    <xf numFmtId="0" fontId="28" fillId="0" borderId="36" xfId="140" applyFont="1" applyBorder="1" applyAlignment="1">
      <alignment/>
      <protection/>
    </xf>
    <xf numFmtId="0" fontId="28" fillId="0" borderId="35" xfId="140" applyFont="1" applyBorder="1" applyAlignment="1">
      <alignment horizontal="left"/>
      <protection/>
    </xf>
    <xf numFmtId="0" fontId="26" fillId="0" borderId="37" xfId="140" applyFont="1" applyBorder="1" applyAlignment="1">
      <alignment horizontal="left"/>
      <protection/>
    </xf>
    <xf numFmtId="0" fontId="26" fillId="0" borderId="37" xfId="140" applyFont="1" applyBorder="1" applyAlignment="1">
      <alignment horizontal="center"/>
      <protection/>
    </xf>
    <xf numFmtId="31" fontId="27" fillId="0" borderId="37" xfId="140" applyNumberFormat="1" applyFont="1" applyBorder="1" applyAlignment="1">
      <alignment horizontal="center"/>
      <protection/>
    </xf>
    <xf numFmtId="176" fontId="27" fillId="0" borderId="0" xfId="140" applyNumberFormat="1" applyFont="1" applyAlignment="1">
      <alignment horizontal="center"/>
      <protection/>
    </xf>
    <xf numFmtId="0" fontId="4" fillId="0" borderId="37" xfId="140" applyFont="1" applyBorder="1" applyAlignment="1">
      <alignment horizontal="center"/>
      <protection/>
    </xf>
    <xf numFmtId="0" fontId="0" fillId="0" borderId="37" xfId="140" applyFont="1" applyBorder="1" applyAlignment="1">
      <alignment horizontal="center"/>
      <protection/>
    </xf>
    <xf numFmtId="0" fontId="4" fillId="0" borderId="44" xfId="140" applyFont="1" applyBorder="1" applyAlignment="1">
      <alignment horizontal="center" wrapText="1" shrinkToFit="1"/>
      <protection/>
    </xf>
    <xf numFmtId="0" fontId="4" fillId="0" borderId="44" xfId="140" applyFont="1" applyBorder="1" applyAlignment="1">
      <alignment horizontal="center" wrapText="1"/>
      <protection/>
    </xf>
    <xf numFmtId="0" fontId="0" fillId="0" borderId="11" xfId="136" applyNumberFormat="1" applyBorder="1" applyAlignment="1">
      <alignment horizontal="center" vertical="center" shrinkToFit="1"/>
      <protection/>
    </xf>
    <xf numFmtId="0" fontId="28" fillId="0" borderId="46" xfId="140" applyFont="1" applyBorder="1" applyAlignment="1">
      <alignment horizontal="center"/>
      <protection/>
    </xf>
    <xf numFmtId="0" fontId="28" fillId="0" borderId="46" xfId="140" applyFont="1" applyBorder="1" applyAlignment="1">
      <alignment horizontal="left"/>
      <protection/>
    </xf>
    <xf numFmtId="0" fontId="28" fillId="0" borderId="46" xfId="140" applyFont="1" applyBorder="1" applyAlignment="1">
      <alignment horizontal="center" shrinkToFit="1"/>
      <protection/>
    </xf>
    <xf numFmtId="0" fontId="28" fillId="0" borderId="47" xfId="140" applyFont="1" applyBorder="1" applyAlignment="1">
      <alignment horizontal="left"/>
      <protection/>
    </xf>
    <xf numFmtId="0" fontId="28" fillId="0" borderId="20" xfId="118" applyFont="1" applyBorder="1">
      <alignment/>
      <protection/>
    </xf>
    <xf numFmtId="0" fontId="28" fillId="0" borderId="37" xfId="118" applyFont="1" applyBorder="1">
      <alignment/>
      <protection/>
    </xf>
    <xf numFmtId="0" fontId="4" fillId="0" borderId="23" xfId="118" applyBorder="1">
      <alignment/>
      <protection/>
    </xf>
    <xf numFmtId="182" fontId="28" fillId="0" borderId="36" xfId="140" applyNumberFormat="1" applyFont="1" applyBorder="1" applyAlignment="1">
      <alignment horizontal="center"/>
      <protection/>
    </xf>
    <xf numFmtId="0" fontId="0" fillId="0" borderId="11" xfId="136" applyFont="1" applyBorder="1" applyAlignment="1">
      <alignment horizontal="center" vertical="center" shrinkToFit="1"/>
      <protection/>
    </xf>
    <xf numFmtId="0" fontId="0" fillId="0" borderId="12" xfId="136" applyFont="1" applyBorder="1" applyAlignment="1">
      <alignment horizontal="center" vertical="center"/>
      <protection/>
    </xf>
    <xf numFmtId="0" fontId="34" fillId="0" borderId="11" xfId="136" applyFont="1" applyBorder="1" applyAlignment="1">
      <alignment horizontal="center" vertical="center"/>
      <protection/>
    </xf>
    <xf numFmtId="184" fontId="27" fillId="0" borderId="0" xfId="139" applyNumberFormat="1" applyFont="1" applyAlignment="1">
      <alignment horizontal="center"/>
      <protection/>
    </xf>
    <xf numFmtId="0" fontId="0" fillId="0" borderId="48" xfId="139" applyFont="1" applyBorder="1" applyAlignment="1">
      <alignment horizontal="center"/>
      <protection/>
    </xf>
    <xf numFmtId="0" fontId="0" fillId="0" borderId="0" xfId="140" applyFont="1" applyBorder="1" applyAlignment="1">
      <alignment horizontal="center"/>
      <protection/>
    </xf>
    <xf numFmtId="185" fontId="28" fillId="0" borderId="49" xfId="140" applyNumberFormat="1" applyFont="1" applyBorder="1" applyAlignment="1">
      <alignment/>
      <protection/>
    </xf>
    <xf numFmtId="56" fontId="28" fillId="0" borderId="50" xfId="140" applyNumberFormat="1" applyFont="1" applyBorder="1" applyAlignment="1">
      <alignment/>
      <protection/>
    </xf>
    <xf numFmtId="0" fontId="0" fillId="0" borderId="51" xfId="140" applyFont="1" applyBorder="1" applyAlignment="1">
      <alignment horizontal="center"/>
      <protection/>
    </xf>
    <xf numFmtId="187" fontId="28" fillId="0" borderId="52" xfId="140" applyNumberFormat="1" applyFont="1" applyBorder="1" applyAlignment="1">
      <alignment/>
      <protection/>
    </xf>
    <xf numFmtId="0" fontId="0" fillId="0" borderId="53" xfId="140" applyFont="1" applyBorder="1" applyAlignment="1">
      <alignment horizontal="center"/>
      <protection/>
    </xf>
    <xf numFmtId="0" fontId="0" fillId="0" borderId="54" xfId="140" applyFont="1" applyBorder="1" applyAlignment="1">
      <alignment horizontal="center"/>
      <protection/>
    </xf>
    <xf numFmtId="0" fontId="28" fillId="0" borderId="55" xfId="140" applyFont="1" applyBorder="1">
      <alignment/>
      <protection/>
    </xf>
    <xf numFmtId="0" fontId="28" fillId="0" borderId="53" xfId="140" applyFont="1" applyBorder="1" applyAlignment="1">
      <alignment horizontal="center"/>
      <protection/>
    </xf>
    <xf numFmtId="0" fontId="0" fillId="0" borderId="53" xfId="136" applyFont="1" applyBorder="1">
      <alignment vertical="center"/>
      <protection/>
    </xf>
    <xf numFmtId="0" fontId="0" fillId="0" borderId="53" xfId="136" applyBorder="1" applyAlignment="1">
      <alignment horizontal="center" vertical="center"/>
      <protection/>
    </xf>
    <xf numFmtId="0" fontId="0" fillId="0" borderId="53" xfId="136" applyFont="1" applyBorder="1" applyAlignment="1">
      <alignment horizontal="center" vertical="center"/>
      <protection/>
    </xf>
    <xf numFmtId="0" fontId="0" fillId="0" borderId="53" xfId="136" applyNumberFormat="1" applyBorder="1" applyAlignment="1">
      <alignment horizontal="center" vertical="center"/>
      <protection/>
    </xf>
    <xf numFmtId="0" fontId="0" fillId="0" borderId="53" xfId="136" applyFont="1" applyBorder="1" applyAlignment="1">
      <alignment vertical="center"/>
      <protection/>
    </xf>
    <xf numFmtId="0" fontId="0" fillId="0" borderId="53" xfId="136" applyNumberFormat="1" applyFont="1" applyBorder="1" applyAlignment="1">
      <alignment horizontal="center" vertical="center" shrinkToFit="1"/>
      <protection/>
    </xf>
    <xf numFmtId="0" fontId="0" fillId="0" borderId="54" xfId="136" applyFont="1" applyBorder="1" applyAlignment="1">
      <alignment vertical="center"/>
      <protection/>
    </xf>
    <xf numFmtId="0" fontId="0" fillId="0" borderId="53" xfId="136" applyBorder="1">
      <alignment vertical="center"/>
      <protection/>
    </xf>
    <xf numFmtId="0" fontId="0" fillId="0" borderId="53" xfId="136" applyNumberFormat="1" applyBorder="1" applyAlignment="1">
      <alignment horizontal="center" vertical="center" shrinkToFit="1"/>
      <protection/>
    </xf>
    <xf numFmtId="0" fontId="0" fillId="0" borderId="54" xfId="136" applyBorder="1" applyAlignment="1">
      <alignment horizontal="left" vertical="center"/>
      <protection/>
    </xf>
    <xf numFmtId="9" fontId="0" fillId="0" borderId="0" xfId="61" applyFont="1" applyFill="1" applyBorder="1" applyAlignment="1" applyProtection="1">
      <alignment/>
      <protection/>
    </xf>
    <xf numFmtId="56" fontId="28" fillId="0" borderId="56" xfId="140" applyNumberFormat="1" applyFont="1" applyFill="1" applyBorder="1" applyAlignment="1">
      <alignment horizontal="center"/>
      <protection/>
    </xf>
    <xf numFmtId="0" fontId="28" fillId="0" borderId="57" xfId="140" applyFont="1" applyBorder="1" applyAlignment="1">
      <alignment/>
      <protection/>
    </xf>
    <xf numFmtId="0" fontId="28" fillId="0" borderId="58" xfId="140" applyFont="1" applyBorder="1" applyAlignment="1">
      <alignment/>
      <protection/>
    </xf>
    <xf numFmtId="0" fontId="28" fillId="0" borderId="59" xfId="138" applyFont="1" applyBorder="1" applyAlignment="1">
      <alignment/>
      <protection/>
    </xf>
    <xf numFmtId="0" fontId="28" fillId="0" borderId="60" xfId="138" applyFont="1" applyBorder="1" applyAlignment="1">
      <alignment/>
      <protection/>
    </xf>
    <xf numFmtId="0" fontId="28" fillId="0" borderId="56" xfId="138" applyFont="1" applyBorder="1" applyAlignment="1">
      <alignment shrinkToFit="1"/>
      <protection/>
    </xf>
    <xf numFmtId="0" fontId="28" fillId="0" borderId="61" xfId="138" applyFont="1" applyBorder="1" applyAlignment="1">
      <alignment shrinkToFit="1"/>
      <protection/>
    </xf>
    <xf numFmtId="0" fontId="28" fillId="0" borderId="62" xfId="138" applyFont="1" applyBorder="1" applyAlignment="1">
      <alignment/>
      <protection/>
    </xf>
    <xf numFmtId="0" fontId="28" fillId="0" borderId="63" xfId="138" applyFont="1" applyBorder="1" applyAlignment="1">
      <alignment/>
      <protection/>
    </xf>
    <xf numFmtId="0" fontId="28" fillId="0" borderId="53" xfId="138" applyFont="1" applyBorder="1" applyAlignment="1">
      <alignment shrinkToFit="1"/>
      <protection/>
    </xf>
    <xf numFmtId="0" fontId="28" fillId="0" borderId="49" xfId="138" applyFont="1" applyBorder="1" applyAlignment="1">
      <alignment shrinkToFit="1"/>
      <protection/>
    </xf>
    <xf numFmtId="0" fontId="28" fillId="0" borderId="64" xfId="138" applyFont="1" applyBorder="1" applyAlignment="1">
      <alignment/>
      <protection/>
    </xf>
    <xf numFmtId="0" fontId="4" fillId="0" borderId="65" xfId="118" applyBorder="1" applyAlignment="1">
      <alignment/>
      <protection/>
    </xf>
    <xf numFmtId="0" fontId="28" fillId="0" borderId="66" xfId="118" applyFont="1" applyBorder="1" applyAlignment="1">
      <alignment shrinkToFit="1"/>
      <protection/>
    </xf>
    <xf numFmtId="0" fontId="28" fillId="0" borderId="67" xfId="118" applyFont="1" applyBorder="1" applyAlignment="1">
      <alignment shrinkToFit="1"/>
      <protection/>
    </xf>
    <xf numFmtId="0" fontId="1" fillId="0" borderId="68" xfId="71" applyNumberFormat="1" applyFill="1" applyBorder="1" applyAlignment="1" applyProtection="1">
      <alignment/>
      <protection/>
    </xf>
    <xf numFmtId="0" fontId="28" fillId="0" borderId="62" xfId="137" applyFont="1" applyBorder="1" applyAlignment="1">
      <alignment horizontal="left"/>
      <protection/>
    </xf>
    <xf numFmtId="0" fontId="28" fillId="0" borderId="53" xfId="137" applyFont="1" applyBorder="1">
      <alignment/>
      <protection/>
    </xf>
    <xf numFmtId="0" fontId="28" fillId="0" borderId="53" xfId="137" applyFont="1" applyBorder="1" applyAlignment="1">
      <alignment horizontal="center"/>
      <protection/>
    </xf>
    <xf numFmtId="0" fontId="28" fillId="0" borderId="53" xfId="137" applyFont="1" applyBorder="1" applyAlignment="1">
      <alignment horizontal="center" shrinkToFit="1"/>
      <protection/>
    </xf>
    <xf numFmtId="0" fontId="28" fillId="0" borderId="53" xfId="137" applyFont="1" applyBorder="1" applyAlignment="1">
      <alignment horizontal="left"/>
      <protection/>
    </xf>
    <xf numFmtId="0" fontId="28" fillId="0" borderId="54" xfId="137" applyFont="1" applyBorder="1" applyAlignment="1">
      <alignment horizontal="center"/>
      <protection/>
    </xf>
    <xf numFmtId="0" fontId="4" fillId="0" borderId="0" xfId="118" applyFont="1" applyAlignment="1">
      <alignment horizontal="center"/>
      <protection/>
    </xf>
    <xf numFmtId="0" fontId="0" fillId="0" borderId="11" xfId="137" applyFont="1" applyBorder="1" applyAlignment="1">
      <alignment vertical="center"/>
      <protection/>
    </xf>
    <xf numFmtId="0" fontId="0" fillId="0" borderId="11" xfId="137" applyFont="1" applyBorder="1" applyAlignment="1">
      <alignment horizontal="center" vertical="center"/>
      <protection/>
    </xf>
    <xf numFmtId="0" fontId="28" fillId="0" borderId="17" xfId="137" applyFont="1" applyBorder="1" applyAlignment="1">
      <alignment horizontal="left" vertical="center"/>
      <protection/>
    </xf>
    <xf numFmtId="0" fontId="28" fillId="0" borderId="11" xfId="137" applyFont="1" applyBorder="1" applyAlignment="1">
      <alignment horizontal="center" vertical="center" shrinkToFit="1"/>
      <protection/>
    </xf>
    <xf numFmtId="0" fontId="28" fillId="0" borderId="11" xfId="137" applyFont="1" applyBorder="1" applyAlignment="1">
      <alignment horizontal="left" vertical="center"/>
      <protection/>
    </xf>
    <xf numFmtId="0" fontId="28" fillId="0" borderId="12" xfId="137" applyFont="1" applyBorder="1" applyAlignment="1">
      <alignment horizontal="center" vertical="center"/>
      <protection/>
    </xf>
    <xf numFmtId="0" fontId="0" fillId="0" borderId="0" xfId="118" applyFont="1" applyBorder="1" applyAlignment="1">
      <alignment horizontal="justify" vertical="center"/>
      <protection/>
    </xf>
    <xf numFmtId="0" fontId="38" fillId="0" borderId="11" xfId="137" applyFont="1" applyBorder="1" applyAlignment="1">
      <alignment horizontal="center" vertical="center" wrapText="1" shrinkToFit="1"/>
      <protection/>
    </xf>
    <xf numFmtId="0" fontId="28" fillId="0" borderId="12" xfId="137" applyFont="1" applyBorder="1" applyAlignment="1">
      <alignment horizontal="left" vertical="center"/>
      <protection/>
    </xf>
    <xf numFmtId="0" fontId="28" fillId="0" borderId="11" xfId="118" applyFont="1" applyBorder="1" applyAlignment="1">
      <alignment horizontal="left" vertical="center"/>
      <protection/>
    </xf>
    <xf numFmtId="0" fontId="28" fillId="0" borderId="11" xfId="140" applyFont="1" applyBorder="1" applyAlignment="1">
      <alignment horizontal="center" vertical="center"/>
      <protection/>
    </xf>
    <xf numFmtId="0" fontId="3" fillId="0" borderId="11" xfId="140" applyFont="1" applyBorder="1" applyAlignment="1">
      <alignment horizontal="center" vertical="center" shrinkToFit="1"/>
      <protection/>
    </xf>
    <xf numFmtId="0" fontId="28" fillId="0" borderId="12" xfId="140" applyFont="1" applyBorder="1" applyAlignment="1">
      <alignment horizontal="center" vertical="center"/>
      <protection/>
    </xf>
    <xf numFmtId="0" fontId="28" fillId="0" borderId="11" xfId="140" applyFont="1" applyBorder="1" applyAlignment="1">
      <alignment horizontal="left" vertical="center"/>
      <protection/>
    </xf>
    <xf numFmtId="0" fontId="28" fillId="0" borderId="11" xfId="140" applyFont="1" applyBorder="1" applyAlignment="1">
      <alignment horizontal="center" vertical="center" shrinkToFit="1"/>
      <protection/>
    </xf>
    <xf numFmtId="0" fontId="28" fillId="0" borderId="53" xfId="118" applyFont="1" applyBorder="1" applyAlignment="1">
      <alignment horizontal="left" vertical="center"/>
      <protection/>
    </xf>
    <xf numFmtId="0" fontId="0" fillId="0" borderId="69" xfId="136" applyFont="1" applyBorder="1" applyAlignment="1">
      <alignment vertical="center"/>
      <protection/>
    </xf>
    <xf numFmtId="0" fontId="0" fillId="0" borderId="34" xfId="136" applyFont="1" applyBorder="1">
      <alignment vertical="center"/>
      <protection/>
    </xf>
    <xf numFmtId="0" fontId="0" fillId="0" borderId="34" xfId="136" applyBorder="1" applyAlignment="1">
      <alignment vertical="center"/>
      <protection/>
    </xf>
    <xf numFmtId="0" fontId="0" fillId="0" borderId="34" xfId="136" applyFont="1" applyBorder="1" applyAlignment="1">
      <alignment horizontal="center" vertical="center"/>
      <protection/>
    </xf>
    <xf numFmtId="0" fontId="0" fillId="0" borderId="34" xfId="136" applyNumberFormat="1" applyFont="1" applyBorder="1" applyAlignment="1">
      <alignment horizontal="left" vertical="center"/>
      <protection/>
    </xf>
    <xf numFmtId="0" fontId="0" fillId="0" borderId="35" xfId="136" applyFont="1" applyBorder="1" applyAlignment="1">
      <alignment horizontal="left" vertical="center"/>
      <protection/>
    </xf>
    <xf numFmtId="14" fontId="22" fillId="25" borderId="10" xfId="0" applyNumberFormat="1" applyFont="1" applyFill="1" applyBorder="1" applyAlignment="1">
      <alignment horizontal="left" vertical="center"/>
    </xf>
    <xf numFmtId="176" fontId="22" fillId="25" borderId="10" xfId="0" applyNumberFormat="1" applyFont="1" applyFill="1" applyBorder="1" applyAlignment="1">
      <alignment vertical="center"/>
    </xf>
    <xf numFmtId="176" fontId="67" fillId="25" borderId="10" xfId="0" applyNumberFormat="1" applyFont="1" applyFill="1" applyBorder="1" applyAlignment="1">
      <alignment horizontal="center" vertical="center"/>
    </xf>
    <xf numFmtId="176" fontId="22" fillId="25" borderId="10" xfId="0" applyNumberFormat="1" applyFont="1" applyFill="1" applyBorder="1" applyAlignment="1">
      <alignment horizontal="center" vertical="center"/>
    </xf>
    <xf numFmtId="176" fontId="22" fillId="25" borderId="10" xfId="0" applyNumberFormat="1" applyFont="1" applyFill="1" applyBorder="1" applyAlignment="1">
      <alignment horizontal="left" vertical="center"/>
    </xf>
    <xf numFmtId="0" fontId="0" fillId="0" borderId="11" xfId="137" applyFont="1" applyBorder="1" applyAlignment="1">
      <alignment horizontal="center"/>
      <protection/>
    </xf>
    <xf numFmtId="0" fontId="4" fillId="0" borderId="70" xfId="118" applyBorder="1" applyAlignment="1">
      <alignment horizontal="left" vertical="top"/>
      <protection/>
    </xf>
    <xf numFmtId="0" fontId="4" fillId="0" borderId="71" xfId="118" applyBorder="1" applyAlignment="1">
      <alignment horizontal="left" vertical="top"/>
      <protection/>
    </xf>
    <xf numFmtId="0" fontId="4" fillId="0" borderId="72" xfId="118" applyBorder="1" applyAlignment="1">
      <alignment horizontal="left" vertical="top"/>
      <protection/>
    </xf>
    <xf numFmtId="0" fontId="4" fillId="0" borderId="73" xfId="118" applyBorder="1" applyAlignment="1">
      <alignment horizontal="left" vertical="top"/>
      <protection/>
    </xf>
    <xf numFmtId="0" fontId="4" fillId="0" borderId="0" xfId="118" applyBorder="1" applyAlignment="1">
      <alignment horizontal="left" vertical="top"/>
      <protection/>
    </xf>
    <xf numFmtId="0" fontId="4" fillId="0" borderId="74" xfId="118" applyBorder="1" applyAlignment="1">
      <alignment horizontal="left" vertical="top"/>
      <protection/>
    </xf>
    <xf numFmtId="0" fontId="4" fillId="0" borderId="32" xfId="118" applyBorder="1" applyAlignment="1">
      <alignment horizontal="left" vertical="top"/>
      <protection/>
    </xf>
    <xf numFmtId="0" fontId="4" fillId="0" borderId="75" xfId="118" applyBorder="1" applyAlignment="1">
      <alignment horizontal="left" vertical="top"/>
      <protection/>
    </xf>
    <xf numFmtId="0" fontId="70" fillId="0" borderId="12" xfId="140" applyFont="1" applyBorder="1" applyAlignment="1">
      <alignment horizontal="left"/>
      <protection/>
    </xf>
    <xf numFmtId="0" fontId="70" fillId="0" borderId="11" xfId="140" applyFont="1" applyBorder="1" applyAlignment="1">
      <alignment horizontal="left"/>
      <protection/>
    </xf>
    <xf numFmtId="1" fontId="40" fillId="0" borderId="76" xfId="125" applyNumberFormat="1" applyFont="1" applyBorder="1" applyAlignment="1">
      <alignment/>
    </xf>
    <xf numFmtId="0" fontId="41" fillId="0" borderId="0" xfId="125" applyNumberFormat="1" applyFont="1" applyAlignment="1">
      <alignment vertical="top"/>
    </xf>
    <xf numFmtId="0" fontId="44" fillId="0" borderId="48" xfId="125" applyNumberFormat="1" applyFont="1" applyBorder="1" applyAlignment="1">
      <alignment horizontal="center"/>
    </xf>
    <xf numFmtId="0" fontId="39" fillId="0" borderId="48" xfId="125" applyNumberFormat="1" applyFont="1" applyBorder="1" applyAlignment="1">
      <alignment horizontal="center"/>
    </xf>
    <xf numFmtId="0" fontId="39" fillId="0" borderId="77" xfId="125" applyNumberFormat="1" applyFont="1" applyBorder="1" applyAlignment="1">
      <alignment horizontal="center"/>
    </xf>
    <xf numFmtId="181" fontId="44" fillId="0" borderId="49" xfId="125" applyNumberFormat="1" applyFont="1" applyBorder="1" applyAlignment="1">
      <alignment/>
    </xf>
    <xf numFmtId="1" fontId="44" fillId="0" borderId="78" xfId="125" applyNumberFormat="1" applyFont="1" applyBorder="1" applyAlignment="1">
      <alignment/>
    </xf>
    <xf numFmtId="0" fontId="39" fillId="0" borderId="79" xfId="125" applyNumberFormat="1" applyFont="1" applyBorder="1" applyAlignment="1">
      <alignment horizontal="center"/>
    </xf>
    <xf numFmtId="182" fontId="44" fillId="0" borderId="52" xfId="125" applyNumberFormat="1" applyFont="1" applyBorder="1" applyAlignment="1">
      <alignment/>
    </xf>
    <xf numFmtId="0" fontId="39" fillId="0" borderId="53" xfId="125" applyNumberFormat="1" applyFont="1" applyBorder="1" applyAlignment="1">
      <alignment horizontal="center"/>
    </xf>
    <xf numFmtId="0" fontId="39" fillId="0" borderId="54" xfId="125" applyNumberFormat="1" applyFont="1" applyBorder="1" applyAlignment="1">
      <alignment horizontal="center"/>
    </xf>
    <xf numFmtId="0" fontId="44" fillId="0" borderId="55" xfId="125" applyNumberFormat="1" applyFont="1" applyBorder="1" applyAlignment="1">
      <alignment/>
    </xf>
    <xf numFmtId="0" fontId="44" fillId="0" borderId="53" xfId="125" applyNumberFormat="1" applyFont="1" applyBorder="1" applyAlignment="1">
      <alignment horizontal="center"/>
    </xf>
    <xf numFmtId="0" fontId="45" fillId="0" borderId="53" xfId="125" applyNumberFormat="1" applyFont="1" applyBorder="1" applyAlignment="1">
      <alignment vertical="center"/>
    </xf>
    <xf numFmtId="1" fontId="46" fillId="0" borderId="53" xfId="125" applyNumberFormat="1" applyFont="1" applyBorder="1" applyAlignment="1">
      <alignment vertical="center"/>
    </xf>
    <xf numFmtId="0" fontId="46" fillId="0" borderId="53" xfId="125" applyNumberFormat="1" applyFont="1" applyBorder="1" applyAlignment="1">
      <alignment horizontal="center" vertical="center"/>
    </xf>
    <xf numFmtId="0" fontId="45" fillId="0" borderId="53" xfId="125" applyNumberFormat="1" applyFont="1" applyBorder="1" applyAlignment="1">
      <alignment horizontal="center" vertical="center"/>
    </xf>
    <xf numFmtId="0" fontId="46" fillId="0" borderId="54" xfId="125" applyNumberFormat="1" applyFont="1" applyBorder="1" applyAlignment="1">
      <alignment vertical="center"/>
    </xf>
    <xf numFmtId="1" fontId="44" fillId="0" borderId="53" xfId="125" applyNumberFormat="1" applyFont="1" applyBorder="1" applyAlignment="1">
      <alignment horizontal="center"/>
    </xf>
    <xf numFmtId="0" fontId="46" fillId="0" borderId="53" xfId="125" applyNumberFormat="1" applyFont="1" applyBorder="1" applyAlignment="1">
      <alignment vertical="center"/>
    </xf>
    <xf numFmtId="0" fontId="41" fillId="0" borderId="0" xfId="125" applyFont="1" applyBorder="1" applyAlignment="1">
      <alignment/>
    </xf>
    <xf numFmtId="1" fontId="46" fillId="0" borderId="53" xfId="125" applyNumberFormat="1" applyFont="1" applyBorder="1" applyAlignment="1">
      <alignment/>
    </xf>
    <xf numFmtId="1" fontId="46" fillId="0" borderId="53" xfId="125" applyNumberFormat="1" applyFont="1" applyBorder="1" applyAlignment="1">
      <alignment horizontal="center"/>
    </xf>
    <xf numFmtId="1" fontId="46" fillId="0" borderId="53" xfId="125" applyNumberFormat="1" applyFont="1" applyBorder="1" applyAlignment="1">
      <alignment horizontal="center" vertical="center"/>
    </xf>
    <xf numFmtId="1" fontId="46" fillId="0" borderId="54" xfId="125" applyNumberFormat="1" applyFont="1" applyBorder="1" applyAlignment="1">
      <alignment vertical="center"/>
    </xf>
    <xf numFmtId="9" fontId="40" fillId="0" borderId="80" xfId="125" applyNumberFormat="1" applyFont="1" applyBorder="1" applyAlignment="1">
      <alignment/>
    </xf>
    <xf numFmtId="1" fontId="44" fillId="0" borderId="53" xfId="125" applyNumberFormat="1" applyFont="1" applyBorder="1" applyAlignment="1">
      <alignment horizontal="left"/>
    </xf>
    <xf numFmtId="1" fontId="44" fillId="0" borderId="54" xfId="125" applyNumberFormat="1" applyFont="1" applyBorder="1" applyAlignment="1">
      <alignment horizontal="center"/>
    </xf>
    <xf numFmtId="0" fontId="41" fillId="0" borderId="81" xfId="125" applyFont="1" applyBorder="1" applyAlignment="1">
      <alignment/>
    </xf>
    <xf numFmtId="0" fontId="44" fillId="0" borderId="82" xfId="125" applyNumberFormat="1" applyFont="1" applyBorder="1" applyAlignment="1">
      <alignment/>
    </xf>
    <xf numFmtId="1" fontId="44" fillId="0" borderId="83" xfId="125" applyNumberFormat="1" applyFont="1" applyBorder="1" applyAlignment="1">
      <alignment horizontal="center"/>
    </xf>
    <xf numFmtId="1" fontId="44" fillId="0" borderId="83" xfId="125" applyNumberFormat="1" applyFont="1" applyBorder="1" applyAlignment="1">
      <alignment horizontal="left"/>
    </xf>
    <xf numFmtId="1" fontId="44" fillId="0" borderId="84" xfId="125" applyNumberFormat="1" applyFont="1" applyBorder="1" applyAlignment="1">
      <alignment horizontal="center"/>
    </xf>
    <xf numFmtId="1" fontId="40" fillId="0" borderId="85" xfId="125" applyNumberFormat="1" applyFont="1" applyBorder="1" applyAlignment="1">
      <alignment/>
    </xf>
    <xf numFmtId="0" fontId="44" fillId="0" borderId="77" xfId="125" applyNumberFormat="1" applyFont="1" applyBorder="1" applyAlignment="1">
      <alignment horizontal="left" vertical="top" wrapText="1"/>
    </xf>
    <xf numFmtId="0" fontId="44" fillId="0" borderId="86" xfId="125" applyNumberFormat="1" applyFont="1" applyBorder="1" applyAlignment="1">
      <alignment horizontal="left"/>
    </xf>
    <xf numFmtId="0" fontId="44" fillId="0" borderId="87" xfId="125" applyNumberFormat="1" applyFont="1" applyBorder="1" applyAlignment="1">
      <alignment horizontal="left"/>
    </xf>
    <xf numFmtId="0" fontId="39" fillId="0" borderId="85" xfId="125" applyNumberFormat="1" applyFont="1" applyBorder="1" applyAlignment="1">
      <alignment/>
    </xf>
    <xf numFmtId="1" fontId="44" fillId="0" borderId="88" xfId="125" applyNumberFormat="1" applyFont="1" applyBorder="1" applyAlignment="1">
      <alignment/>
    </xf>
    <xf numFmtId="0" fontId="39" fillId="0" borderId="89" xfId="125" applyNumberFormat="1" applyFont="1" applyBorder="1" applyAlignment="1">
      <alignment/>
    </xf>
    <xf numFmtId="1" fontId="44" fillId="0" borderId="90" xfId="125" applyNumberFormat="1" applyFont="1" applyBorder="1" applyAlignment="1">
      <alignment/>
    </xf>
    <xf numFmtId="0" fontId="44" fillId="0" borderId="56" xfId="125" applyNumberFormat="1" applyFont="1" applyBorder="1" applyAlignment="1">
      <alignment/>
    </xf>
    <xf numFmtId="0" fontId="44" fillId="0" borderId="91" xfId="125" applyNumberFormat="1" applyFont="1" applyBorder="1" applyAlignment="1">
      <alignment/>
    </xf>
    <xf numFmtId="0" fontId="39" fillId="0" borderId="77" xfId="125" applyNumberFormat="1" applyFont="1" applyBorder="1" applyAlignment="1">
      <alignment/>
    </xf>
    <xf numFmtId="1" fontId="44" fillId="0" borderId="92" xfId="125" applyNumberFormat="1" applyFont="1" applyBorder="1" applyAlignment="1">
      <alignment/>
    </xf>
    <xf numFmtId="0" fontId="44" fillId="0" borderId="53" xfId="125" applyNumberFormat="1" applyFont="1" applyBorder="1" applyAlignment="1">
      <alignment/>
    </xf>
    <xf numFmtId="0" fontId="44" fillId="0" borderId="54" xfId="125" applyNumberFormat="1" applyFont="1" applyBorder="1" applyAlignment="1">
      <alignment/>
    </xf>
    <xf numFmtId="0" fontId="39" fillId="0" borderId="79" xfId="125" applyNumberFormat="1" applyFont="1" applyBorder="1" applyAlignment="1">
      <alignment/>
    </xf>
    <xf numFmtId="1" fontId="40" fillId="0" borderId="78" xfId="125" applyNumberFormat="1" applyFont="1" applyBorder="1" applyAlignment="1">
      <alignment/>
    </xf>
    <xf numFmtId="0" fontId="44" fillId="0" borderId="83" xfId="125" applyNumberFormat="1" applyFont="1" applyBorder="1" applyAlignment="1">
      <alignment/>
    </xf>
    <xf numFmtId="0" fontId="44" fillId="0" borderId="84" xfId="125" applyNumberFormat="1" applyFont="1" applyBorder="1" applyAlignment="1">
      <alignment/>
    </xf>
    <xf numFmtId="1" fontId="50" fillId="0" borderId="93" xfId="125" applyNumberFormat="1" applyFont="1" applyBorder="1" applyAlignment="1">
      <alignment/>
    </xf>
    <xf numFmtId="0" fontId="51" fillId="0" borderId="76" xfId="125" applyNumberFormat="1" applyFont="1" applyBorder="1" applyAlignment="1">
      <alignment/>
    </xf>
    <xf numFmtId="1" fontId="40" fillId="0" borderId="76" xfId="125" applyNumberFormat="1" applyFont="1" applyBorder="1" applyAlignment="1">
      <alignment vertical="center"/>
    </xf>
    <xf numFmtId="14" fontId="44" fillId="0" borderId="56" xfId="125" applyNumberFormat="1" applyFont="1" applyBorder="1" applyAlignment="1">
      <alignment horizontal="center"/>
    </xf>
    <xf numFmtId="176" fontId="22" fillId="26" borderId="10" xfId="0" applyNumberFormat="1" applyFont="1" applyFill="1" applyBorder="1" applyAlignment="1">
      <alignment horizontal="left" vertical="center"/>
    </xf>
    <xf numFmtId="0" fontId="34" fillId="0" borderId="12" xfId="136" applyFont="1" applyBorder="1" applyAlignment="1">
      <alignment vertical="center"/>
      <protection/>
    </xf>
    <xf numFmtId="0" fontId="28" fillId="0" borderId="11" xfId="137" applyFont="1" applyBorder="1" applyAlignment="1">
      <alignment vertical="center"/>
      <protection/>
    </xf>
    <xf numFmtId="0" fontId="3" fillId="0" borderId="11" xfId="137" applyFont="1" applyBorder="1" applyAlignment="1">
      <alignment horizontal="center" vertical="center" wrapText="1" shrinkToFit="1"/>
      <protection/>
    </xf>
    <xf numFmtId="176" fontId="28" fillId="0" borderId="28" xfId="140" applyNumberFormat="1" applyFont="1" applyBorder="1" applyAlignment="1">
      <alignment/>
      <protection/>
    </xf>
    <xf numFmtId="176" fontId="28" fillId="0" borderId="40" xfId="140" applyNumberFormat="1" applyFont="1" applyBorder="1" applyAlignment="1">
      <alignment/>
      <protection/>
    </xf>
    <xf numFmtId="0" fontId="28" fillId="0" borderId="11" xfId="140" applyFont="1" applyFill="1" applyBorder="1" applyAlignment="1">
      <alignment horizontal="center" shrinkToFit="1"/>
      <protection/>
    </xf>
    <xf numFmtId="0" fontId="52" fillId="0" borderId="0" xfId="118" applyFont="1" applyAlignment="1">
      <alignment vertical="center"/>
      <protection/>
    </xf>
    <xf numFmtId="0" fontId="4" fillId="0" borderId="0" xfId="118" applyAlignment="1">
      <alignment horizontal="center" vertical="center"/>
      <protection/>
    </xf>
    <xf numFmtId="0" fontId="28" fillId="0" borderId="12" xfId="137" applyFont="1" applyBorder="1" applyAlignment="1">
      <alignment horizontal="left"/>
      <protection/>
    </xf>
    <xf numFmtId="0" fontId="0" fillId="0" borderId="46" xfId="136" applyFill="1" applyBorder="1">
      <alignment vertical="center"/>
      <protection/>
    </xf>
    <xf numFmtId="0" fontId="53" fillId="0" borderId="0" xfId="118" applyFont="1">
      <alignment/>
      <protection/>
    </xf>
    <xf numFmtId="0" fontId="54" fillId="0" borderId="0" xfId="118" applyFont="1">
      <alignment/>
      <protection/>
    </xf>
    <xf numFmtId="0" fontId="4" fillId="0" borderId="0" xfId="118" applyFont="1">
      <alignment/>
      <protection/>
    </xf>
    <xf numFmtId="176" fontId="27" fillId="0" borderId="0" xfId="118" applyNumberFormat="1" applyFont="1" applyAlignment="1">
      <alignment horizontal="center"/>
      <protection/>
    </xf>
    <xf numFmtId="0" fontId="4" fillId="0" borderId="37" xfId="118" applyFont="1" applyBorder="1" applyAlignment="1">
      <alignment horizontal="center"/>
      <protection/>
    </xf>
    <xf numFmtId="0" fontId="28" fillId="0" borderId="17" xfId="118" applyFont="1" applyBorder="1">
      <alignment/>
      <protection/>
    </xf>
    <xf numFmtId="0" fontId="28" fillId="0" borderId="18" xfId="118" applyFont="1" applyBorder="1">
      <alignment/>
      <protection/>
    </xf>
    <xf numFmtId="181" fontId="28" fillId="0" borderId="19" xfId="118" applyNumberFormat="1" applyFont="1" applyBorder="1">
      <alignment/>
      <protection/>
    </xf>
    <xf numFmtId="0" fontId="28" fillId="0" borderId="27" xfId="118" applyFont="1" applyBorder="1">
      <alignment/>
      <protection/>
    </xf>
    <xf numFmtId="0" fontId="4" fillId="0" borderId="28" xfId="118" applyFont="1" applyBorder="1" applyAlignment="1">
      <alignment horizontal="center"/>
      <protection/>
    </xf>
    <xf numFmtId="182" fontId="28" fillId="0" borderId="36" xfId="118" applyNumberFormat="1" applyFont="1" applyBorder="1">
      <alignment/>
      <protection/>
    </xf>
    <xf numFmtId="0" fontId="4" fillId="0" borderId="11" xfId="118" applyFont="1" applyBorder="1" applyAlignment="1">
      <alignment horizontal="center"/>
      <protection/>
    </xf>
    <xf numFmtId="0" fontId="4" fillId="0" borderId="12" xfId="118" applyFont="1" applyBorder="1" applyAlignment="1">
      <alignment horizontal="center"/>
      <protection/>
    </xf>
    <xf numFmtId="0" fontId="28" fillId="0" borderId="29" xfId="118" applyFont="1" applyBorder="1">
      <alignment/>
      <protection/>
    </xf>
    <xf numFmtId="0" fontId="28" fillId="0" borderId="11" xfId="118" applyFont="1" applyBorder="1" applyAlignment="1">
      <alignment horizontal="center"/>
      <protection/>
    </xf>
    <xf numFmtId="0" fontId="0" fillId="0" borderId="11" xfId="118" applyFont="1" applyBorder="1" applyAlignment="1">
      <alignment vertical="center"/>
      <protection/>
    </xf>
    <xf numFmtId="0" fontId="0" fillId="0" borderId="11" xfId="118" applyFont="1" applyBorder="1" applyAlignment="1">
      <alignment horizontal="center" vertical="center"/>
      <protection/>
    </xf>
    <xf numFmtId="0" fontId="0" fillId="0" borderId="12" xfId="118" applyFont="1" applyBorder="1" applyAlignment="1">
      <alignment vertical="center"/>
      <protection/>
    </xf>
    <xf numFmtId="9" fontId="4" fillId="0" borderId="0" xfId="118" applyNumberFormat="1" applyFont="1">
      <alignment/>
      <protection/>
    </xf>
    <xf numFmtId="0" fontId="35" fillId="0" borderId="10" xfId="118" applyFont="1" applyBorder="1" applyAlignment="1">
      <alignment horizontal="center" vertical="center"/>
      <protection/>
    </xf>
    <xf numFmtId="0" fontId="34" fillId="0" borderId="10" xfId="118" applyFont="1" applyBorder="1" applyAlignment="1">
      <alignment horizontal="center" vertical="center" wrapText="1"/>
      <protection/>
    </xf>
    <xf numFmtId="0" fontId="38" fillId="0" borderId="10" xfId="118" applyFont="1" applyBorder="1" applyAlignment="1">
      <alignment vertical="center" shrinkToFit="1"/>
      <protection/>
    </xf>
    <xf numFmtId="0" fontId="28" fillId="0" borderId="11" xfId="118" applyFont="1" applyBorder="1" applyAlignment="1">
      <alignment horizontal="center" shrinkToFit="1"/>
      <protection/>
    </xf>
    <xf numFmtId="0" fontId="28" fillId="0" borderId="12" xfId="118" applyFont="1" applyBorder="1" applyAlignment="1">
      <alignment horizontal="center"/>
      <protection/>
    </xf>
    <xf numFmtId="0" fontId="28" fillId="0" borderId="33" xfId="118" applyFont="1" applyBorder="1">
      <alignment/>
      <protection/>
    </xf>
    <xf numFmtId="0" fontId="28" fillId="0" borderId="34" xfId="118" applyFont="1" applyBorder="1" applyAlignment="1">
      <alignment horizontal="center"/>
      <protection/>
    </xf>
    <xf numFmtId="0" fontId="28" fillId="0" borderId="34" xfId="118" applyFont="1" applyBorder="1" applyAlignment="1">
      <alignment horizontal="left"/>
      <protection/>
    </xf>
    <xf numFmtId="0" fontId="28" fillId="0" borderId="34" xfId="118" applyFont="1" applyBorder="1" applyAlignment="1">
      <alignment horizontal="center" shrinkToFit="1"/>
      <protection/>
    </xf>
    <xf numFmtId="0" fontId="28" fillId="0" borderId="35" xfId="118" applyFont="1" applyBorder="1" applyAlignment="1">
      <alignment horizontal="center"/>
      <protection/>
    </xf>
    <xf numFmtId="176" fontId="28" fillId="0" borderId="15" xfId="118" applyNumberFormat="1" applyFont="1" applyBorder="1" applyAlignment="1">
      <alignment horizontal="center"/>
      <protection/>
    </xf>
    <xf numFmtId="0" fontId="28" fillId="0" borderId="30" xfId="118" applyFont="1" applyBorder="1">
      <alignment/>
      <protection/>
    </xf>
    <xf numFmtId="0" fontId="28" fillId="0" borderId="31" xfId="118" applyFont="1" applyBorder="1">
      <alignment/>
      <protection/>
    </xf>
    <xf numFmtId="0" fontId="28" fillId="0" borderId="13" xfId="118" applyFont="1" applyBorder="1">
      <alignment/>
      <protection/>
    </xf>
    <xf numFmtId="0" fontId="28" fillId="0" borderId="14" xfId="118" applyFont="1" applyBorder="1">
      <alignment/>
      <protection/>
    </xf>
    <xf numFmtId="0" fontId="28" fillId="0" borderId="15" xfId="118" applyFont="1" applyBorder="1" applyAlignment="1">
      <alignment shrinkToFit="1"/>
      <protection/>
    </xf>
    <xf numFmtId="0" fontId="28" fillId="0" borderId="16" xfId="118" applyFont="1" applyBorder="1" applyAlignment="1">
      <alignment shrinkToFit="1"/>
      <protection/>
    </xf>
    <xf numFmtId="0" fontId="28" fillId="0" borderId="11" xfId="118" applyFont="1" applyBorder="1" applyAlignment="1">
      <alignment shrinkToFit="1"/>
      <protection/>
    </xf>
    <xf numFmtId="0" fontId="28" fillId="0" borderId="19" xfId="118" applyFont="1" applyBorder="1" applyAlignment="1">
      <alignment shrinkToFit="1"/>
      <protection/>
    </xf>
    <xf numFmtId="0" fontId="4" fillId="0" borderId="21" xfId="118" applyFont="1" applyBorder="1">
      <alignment/>
      <protection/>
    </xf>
    <xf numFmtId="0" fontId="55" fillId="0" borderId="32" xfId="118" applyFont="1" applyBorder="1">
      <alignment/>
      <protection/>
    </xf>
    <xf numFmtId="0" fontId="4" fillId="0" borderId="0" xfId="118" applyFont="1" applyAlignment="1">
      <alignment vertical="center"/>
      <protection/>
    </xf>
    <xf numFmtId="176" fontId="69" fillId="25" borderId="10" xfId="0" applyNumberFormat="1" applyFont="1" applyFill="1" applyBorder="1" applyAlignment="1">
      <alignment horizontal="center" vertical="center"/>
    </xf>
    <xf numFmtId="0" fontId="4" fillId="0" borderId="94" xfId="118" applyBorder="1" applyAlignment="1">
      <alignment horizontal="left" vertical="top"/>
      <protection/>
    </xf>
    <xf numFmtId="0" fontId="28" fillId="0" borderId="12" xfId="136" applyFont="1" applyBorder="1" applyAlignment="1">
      <alignment horizontal="left" vertical="center"/>
      <protection/>
    </xf>
    <xf numFmtId="0" fontId="28" fillId="0" borderId="11" xfId="136" applyFont="1" applyBorder="1">
      <alignment vertical="center"/>
      <protection/>
    </xf>
    <xf numFmtId="0" fontId="28" fillId="0" borderId="11" xfId="136" applyFont="1" applyFill="1" applyBorder="1" applyAlignment="1">
      <alignment horizontal="center" vertical="center"/>
      <protection/>
    </xf>
    <xf numFmtId="0" fontId="28" fillId="0" borderId="11" xfId="136" applyNumberFormat="1" applyFont="1" applyBorder="1" applyAlignment="1">
      <alignment horizontal="center" vertical="center"/>
      <protection/>
    </xf>
    <xf numFmtId="0" fontId="28" fillId="0" borderId="11" xfId="136" applyFont="1" applyBorder="1" applyAlignment="1">
      <alignment horizontal="center" vertical="center"/>
      <protection/>
    </xf>
    <xf numFmtId="0" fontId="28" fillId="0" borderId="11" xfId="136" applyFont="1" applyBorder="1" applyAlignment="1">
      <alignment vertical="center"/>
      <protection/>
    </xf>
    <xf numFmtId="0" fontId="28" fillId="0" borderId="11" xfId="140" applyFont="1" applyBorder="1" applyAlignment="1">
      <alignment/>
      <protection/>
    </xf>
    <xf numFmtId="0" fontId="28" fillId="0" borderId="11" xfId="118" applyFont="1" applyBorder="1" applyAlignment="1">
      <alignment horizontal="left" shrinkToFit="1"/>
      <protection/>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95" xfId="0" applyFont="1" applyFill="1" applyBorder="1" applyAlignment="1">
      <alignment horizontal="center" vertical="center"/>
    </xf>
    <xf numFmtId="0" fontId="4" fillId="0" borderId="32" xfId="118" applyFont="1" applyBorder="1" applyAlignment="1">
      <alignment vertical="center" wrapText="1"/>
      <protection/>
    </xf>
    <xf numFmtId="0" fontId="4" fillId="0" borderId="0" xfId="118">
      <alignment/>
      <protection/>
    </xf>
    <xf numFmtId="0" fontId="4" fillId="0" borderId="0" xfId="118" applyBorder="1" applyAlignment="1">
      <alignment vertical="center"/>
      <protection/>
    </xf>
    <xf numFmtId="0" fontId="4" fillId="0" borderId="0" xfId="118" applyAlignment="1">
      <alignment/>
      <protection/>
    </xf>
    <xf numFmtId="0" fontId="4" fillId="0" borderId="0" xfId="118" applyFont="1" applyAlignment="1">
      <alignment horizontal="center"/>
      <protection/>
    </xf>
    <xf numFmtId="0" fontId="29" fillId="0" borderId="96" xfId="138" applyFont="1" applyBorder="1" applyAlignment="1">
      <alignment vertical="center" wrapText="1"/>
      <protection/>
    </xf>
    <xf numFmtId="0" fontId="29" fillId="0" borderId="32" xfId="138" applyFont="1" applyBorder="1" applyAlignment="1">
      <alignment vertical="center"/>
      <protection/>
    </xf>
    <xf numFmtId="0" fontId="29" fillId="0" borderId="30" xfId="138" applyFont="1" applyBorder="1" applyAlignment="1">
      <alignment vertical="center"/>
      <protection/>
    </xf>
    <xf numFmtId="0" fontId="29" fillId="0" borderId="0" xfId="138" applyFont="1" applyBorder="1" applyAlignment="1">
      <alignment vertical="center"/>
      <protection/>
    </xf>
    <xf numFmtId="0" fontId="4" fillId="0" borderId="42" xfId="118" applyBorder="1" applyAlignment="1">
      <alignment vertical="center"/>
      <protection/>
    </xf>
    <xf numFmtId="0" fontId="4" fillId="0" borderId="37" xfId="118" applyBorder="1" applyAlignment="1">
      <alignment vertical="center"/>
      <protection/>
    </xf>
    <xf numFmtId="0" fontId="4" fillId="0" borderId="13" xfId="118" applyBorder="1">
      <alignment/>
      <protection/>
    </xf>
    <xf numFmtId="0" fontId="4" fillId="0" borderId="97" xfId="118" applyBorder="1">
      <alignment/>
      <protection/>
    </xf>
    <xf numFmtId="0" fontId="4" fillId="0" borderId="14" xfId="118" applyBorder="1">
      <alignment/>
      <protection/>
    </xf>
    <xf numFmtId="0" fontId="4" fillId="0" borderId="17" xfId="118" applyBorder="1">
      <alignment/>
      <protection/>
    </xf>
    <xf numFmtId="0" fontId="4" fillId="0" borderId="39" xfId="118" applyBorder="1">
      <alignment/>
      <protection/>
    </xf>
    <xf numFmtId="0" fontId="4" fillId="0" borderId="18" xfId="118" applyBorder="1">
      <alignment/>
      <protection/>
    </xf>
    <xf numFmtId="0" fontId="4" fillId="0" borderId="28" xfId="118" applyBorder="1">
      <alignment/>
      <protection/>
    </xf>
    <xf numFmtId="0" fontId="4" fillId="0" borderId="40" xfId="118" applyBorder="1">
      <alignment/>
      <protection/>
    </xf>
    <xf numFmtId="0" fontId="4" fillId="0" borderId="27" xfId="118" applyBorder="1">
      <alignment/>
      <protection/>
    </xf>
    <xf numFmtId="0" fontId="29" fillId="0" borderId="30" xfId="138" applyFont="1" applyBorder="1" applyAlignment="1">
      <alignment horizontal="center" vertical="center" wrapText="1"/>
      <protection/>
    </xf>
    <xf numFmtId="0" fontId="29" fillId="0" borderId="31" xfId="138" applyFont="1" applyBorder="1" applyAlignment="1">
      <alignment horizontal="center" vertical="center" wrapText="1"/>
      <protection/>
    </xf>
    <xf numFmtId="0" fontId="29" fillId="0" borderId="42" xfId="118" applyFont="1" applyBorder="1" applyAlignment="1">
      <alignment horizontal="center" vertical="center" wrapText="1"/>
      <protection/>
    </xf>
    <xf numFmtId="0" fontId="29" fillId="0" borderId="21" xfId="118" applyFont="1" applyBorder="1" applyAlignment="1">
      <alignment horizontal="center" vertical="center" wrapText="1"/>
      <protection/>
    </xf>
    <xf numFmtId="0" fontId="28" fillId="0" borderId="94" xfId="138" applyFont="1" applyBorder="1" applyAlignment="1">
      <alignment/>
      <protection/>
    </xf>
    <xf numFmtId="0" fontId="28" fillId="0" borderId="72" xfId="138" applyFont="1" applyBorder="1" applyAlignment="1">
      <alignment/>
      <protection/>
    </xf>
    <xf numFmtId="0" fontId="28" fillId="0" borderId="71" xfId="138" applyFont="1" applyBorder="1" applyAlignment="1">
      <alignment/>
      <protection/>
    </xf>
    <xf numFmtId="0" fontId="28" fillId="0" borderId="28" xfId="138" applyFont="1" applyBorder="1" applyAlignment="1">
      <alignment/>
      <protection/>
    </xf>
    <xf numFmtId="0" fontId="28" fillId="0" borderId="40" xfId="138" applyFont="1" applyBorder="1" applyAlignment="1">
      <alignment/>
      <protection/>
    </xf>
    <xf numFmtId="0" fontId="28" fillId="0" borderId="36" xfId="138" applyFont="1" applyBorder="1" applyAlignment="1">
      <alignment/>
      <protection/>
    </xf>
    <xf numFmtId="0" fontId="28" fillId="0" borderId="30" xfId="140" applyFont="1" applyBorder="1" applyAlignment="1">
      <alignment/>
      <protection/>
    </xf>
    <xf numFmtId="0" fontId="28" fillId="0" borderId="0" xfId="140" applyFont="1" applyBorder="1" applyAlignment="1">
      <alignment/>
      <protection/>
    </xf>
    <xf numFmtId="0" fontId="28" fillId="0" borderId="17" xfId="140" applyFont="1" applyBorder="1" applyAlignment="1">
      <alignment/>
      <protection/>
    </xf>
    <xf numFmtId="0" fontId="28" fillId="0" borderId="39" xfId="140" applyFont="1" applyBorder="1" applyAlignment="1">
      <alignment/>
      <protection/>
    </xf>
    <xf numFmtId="0" fontId="28" fillId="0" borderId="19" xfId="140" applyFont="1" applyBorder="1" applyAlignment="1">
      <alignment/>
      <protection/>
    </xf>
    <xf numFmtId="0" fontId="28" fillId="0" borderId="98" xfId="140" applyFont="1" applyBorder="1" applyAlignment="1">
      <alignment/>
      <protection/>
    </xf>
    <xf numFmtId="0" fontId="28" fillId="0" borderId="99" xfId="140" applyFont="1" applyBorder="1" applyAlignment="1">
      <alignment/>
      <protection/>
    </xf>
    <xf numFmtId="0" fontId="28" fillId="0" borderId="100" xfId="140" applyFont="1" applyBorder="1" applyAlignment="1">
      <alignment/>
      <protection/>
    </xf>
    <xf numFmtId="0" fontId="29" fillId="0" borderId="25" xfId="138" applyFont="1" applyBorder="1" applyAlignment="1">
      <alignment horizontal="left" vertical="center" wrapText="1"/>
      <protection/>
    </xf>
    <xf numFmtId="0" fontId="4" fillId="0" borderId="101" xfId="118" applyBorder="1" applyAlignment="1">
      <alignment horizontal="left" vertical="center" wrapText="1"/>
      <protection/>
    </xf>
    <xf numFmtId="0" fontId="4" fillId="0" borderId="26" xfId="118" applyBorder="1">
      <alignment/>
      <protection/>
    </xf>
    <xf numFmtId="0" fontId="4" fillId="0" borderId="95" xfId="118" applyBorder="1">
      <alignment/>
      <protection/>
    </xf>
    <xf numFmtId="0" fontId="4" fillId="0" borderId="96" xfId="140" applyFont="1" applyBorder="1" applyAlignment="1">
      <alignment/>
      <protection/>
    </xf>
    <xf numFmtId="0" fontId="4" fillId="0" borderId="32" xfId="140" applyFont="1" applyBorder="1" applyAlignment="1">
      <alignment/>
      <protection/>
    </xf>
    <xf numFmtId="0" fontId="28" fillId="0" borderId="75" xfId="140" applyFont="1" applyBorder="1" applyAlignment="1">
      <alignment/>
      <protection/>
    </xf>
    <xf numFmtId="0" fontId="28" fillId="0" borderId="32" xfId="140" applyFont="1" applyBorder="1" applyAlignment="1">
      <alignment/>
      <protection/>
    </xf>
    <xf numFmtId="0" fontId="28" fillId="0" borderId="74" xfId="140" applyFont="1" applyBorder="1" applyAlignment="1">
      <alignment/>
      <protection/>
    </xf>
    <xf numFmtId="0" fontId="4" fillId="0" borderId="25" xfId="140" applyFont="1" applyBorder="1" applyAlignment="1">
      <alignment/>
      <protection/>
    </xf>
    <xf numFmtId="0" fontId="4" fillId="0" borderId="26" xfId="140" applyFont="1" applyBorder="1" applyAlignment="1">
      <alignment/>
      <protection/>
    </xf>
    <xf numFmtId="0" fontId="28" fillId="0" borderId="102" xfId="140" applyFont="1" applyBorder="1" applyAlignment="1">
      <alignment/>
      <protection/>
    </xf>
    <xf numFmtId="0" fontId="28" fillId="0" borderId="26" xfId="140" applyFont="1" applyBorder="1" applyAlignment="1">
      <alignment/>
      <protection/>
    </xf>
    <xf numFmtId="0" fontId="28" fillId="0" borderId="95" xfId="140" applyFont="1" applyBorder="1" applyAlignment="1">
      <alignment/>
      <protection/>
    </xf>
    <xf numFmtId="0" fontId="4" fillId="0" borderId="30" xfId="140" applyFont="1" applyBorder="1" applyAlignment="1">
      <alignment/>
      <protection/>
    </xf>
    <xf numFmtId="0" fontId="4" fillId="0" borderId="0" xfId="140" applyFont="1" applyBorder="1" applyAlignment="1">
      <alignment/>
      <protection/>
    </xf>
    <xf numFmtId="0" fontId="28" fillId="0" borderId="94" xfId="140" applyFont="1" applyBorder="1" applyAlignment="1">
      <alignment/>
      <protection/>
    </xf>
    <xf numFmtId="0" fontId="28" fillId="0" borderId="72" xfId="140" applyFont="1" applyBorder="1" applyAlignment="1">
      <alignment/>
      <protection/>
    </xf>
    <xf numFmtId="0" fontId="28" fillId="0" borderId="71" xfId="140" applyFont="1" applyBorder="1" applyAlignment="1">
      <alignment/>
      <protection/>
    </xf>
    <xf numFmtId="0" fontId="28" fillId="0" borderId="31" xfId="140" applyFont="1" applyBorder="1" applyAlignment="1">
      <alignment/>
      <protection/>
    </xf>
    <xf numFmtId="0" fontId="28" fillId="0" borderId="42" xfId="140" applyFont="1" applyBorder="1" applyAlignment="1">
      <alignment/>
      <protection/>
    </xf>
    <xf numFmtId="0" fontId="28" fillId="0" borderId="21" xfId="140" applyFont="1" applyBorder="1" applyAlignment="1">
      <alignment/>
      <protection/>
    </xf>
    <xf numFmtId="0" fontId="28" fillId="0" borderId="28" xfId="140" applyFont="1" applyBorder="1" applyAlignment="1">
      <alignment/>
      <protection/>
    </xf>
    <xf numFmtId="0" fontId="28" fillId="0" borderId="40" xfId="140" applyFont="1" applyBorder="1" applyAlignment="1">
      <alignment/>
      <protection/>
    </xf>
    <xf numFmtId="0" fontId="28" fillId="0" borderId="36" xfId="140" applyFont="1" applyBorder="1" applyAlignment="1">
      <alignment/>
      <protection/>
    </xf>
    <xf numFmtId="0" fontId="4" fillId="0" borderId="96" xfId="140" applyFont="1" applyBorder="1" applyAlignment="1">
      <alignment horizontal="center" vertical="center"/>
      <protection/>
    </xf>
    <xf numFmtId="0" fontId="4" fillId="0" borderId="103" xfId="140" applyFont="1" applyBorder="1" applyAlignment="1">
      <alignment horizontal="center" vertical="center"/>
      <protection/>
    </xf>
    <xf numFmtId="0" fontId="4" fillId="0" borderId="42" xfId="140" applyFont="1" applyBorder="1" applyAlignment="1">
      <alignment horizontal="center" vertical="center"/>
      <protection/>
    </xf>
    <xf numFmtId="0" fontId="4" fillId="0" borderId="21" xfId="140" applyFont="1" applyBorder="1" applyAlignment="1">
      <alignment horizontal="center" vertical="center"/>
      <protection/>
    </xf>
    <xf numFmtId="176" fontId="28" fillId="0" borderId="13" xfId="140" applyNumberFormat="1" applyFont="1" applyBorder="1" applyAlignment="1">
      <alignment horizontal="center"/>
      <protection/>
    </xf>
    <xf numFmtId="176" fontId="28" fillId="0" borderId="97" xfId="140" applyNumberFormat="1" applyFont="1" applyBorder="1" applyAlignment="1">
      <alignment horizontal="center"/>
      <protection/>
    </xf>
    <xf numFmtId="176" fontId="28" fillId="0" borderId="14" xfId="140" applyNumberFormat="1" applyFont="1" applyBorder="1" applyAlignment="1">
      <alignment horizontal="center"/>
      <protection/>
    </xf>
    <xf numFmtId="32" fontId="28" fillId="0" borderId="97" xfId="140" applyNumberFormat="1" applyFont="1" applyBorder="1" applyAlignment="1">
      <alignment horizontal="left"/>
      <protection/>
    </xf>
    <xf numFmtId="32" fontId="28" fillId="0" borderId="16" xfId="140" applyNumberFormat="1" applyFont="1" applyBorder="1" applyAlignment="1">
      <alignment horizontal="left"/>
      <protection/>
    </xf>
    <xf numFmtId="0" fontId="28" fillId="0" borderId="37" xfId="140" applyFont="1" applyBorder="1" applyAlignment="1">
      <alignment horizontal="left" vertical="top" wrapText="1"/>
      <protection/>
    </xf>
    <xf numFmtId="0" fontId="28" fillId="0" borderId="23" xfId="140" applyFont="1" applyBorder="1" applyAlignment="1">
      <alignment horizontal="left" vertical="top" wrapText="1"/>
      <protection/>
    </xf>
    <xf numFmtId="0" fontId="4" fillId="0" borderId="103" xfId="140" applyFont="1" applyBorder="1" applyAlignment="1">
      <alignment/>
      <protection/>
    </xf>
    <xf numFmtId="0" fontId="4" fillId="0" borderId="75" xfId="118" applyBorder="1" applyAlignment="1">
      <alignment horizontal="left" vertical="top" wrapText="1"/>
      <protection/>
    </xf>
    <xf numFmtId="0" fontId="4" fillId="0" borderId="32" xfId="118" applyBorder="1" applyAlignment="1">
      <alignment horizontal="left" vertical="top" wrapText="1"/>
      <protection/>
    </xf>
    <xf numFmtId="0" fontId="4" fillId="0" borderId="74" xfId="118" applyBorder="1" applyAlignment="1">
      <alignment horizontal="left" vertical="top" wrapText="1"/>
      <protection/>
    </xf>
    <xf numFmtId="0" fontId="4" fillId="0" borderId="70" xfId="118" applyBorder="1" applyAlignment="1">
      <alignment horizontal="left" vertical="top" wrapText="1"/>
      <protection/>
    </xf>
    <xf numFmtId="0" fontId="4" fillId="0" borderId="0" xfId="118" applyBorder="1" applyAlignment="1">
      <alignment horizontal="left" vertical="top" wrapText="1"/>
      <protection/>
    </xf>
    <xf numFmtId="0" fontId="4" fillId="0" borderId="73" xfId="118" applyBorder="1" applyAlignment="1">
      <alignment horizontal="left" vertical="top" wrapText="1"/>
      <protection/>
    </xf>
    <xf numFmtId="0" fontId="4" fillId="0" borderId="94" xfId="118" applyBorder="1" applyAlignment="1">
      <alignment horizontal="left" vertical="top" wrapText="1"/>
      <protection/>
    </xf>
    <xf numFmtId="0" fontId="4" fillId="0" borderId="72" xfId="118" applyBorder="1" applyAlignment="1">
      <alignment horizontal="left" vertical="top" wrapText="1"/>
      <protection/>
    </xf>
    <xf numFmtId="0" fontId="4" fillId="0" borderId="71" xfId="118" applyBorder="1" applyAlignment="1">
      <alignment horizontal="left" vertical="top" wrapText="1"/>
      <protection/>
    </xf>
    <xf numFmtId="56" fontId="4" fillId="0" borderId="29" xfId="140" applyNumberFormat="1" applyFont="1" applyBorder="1" applyAlignment="1">
      <alignment horizontal="center"/>
      <protection/>
    </xf>
    <xf numFmtId="0" fontId="4" fillId="0" borderId="11" xfId="140" applyFont="1" applyBorder="1" applyAlignment="1">
      <alignment horizontal="center"/>
      <protection/>
    </xf>
    <xf numFmtId="0" fontId="28" fillId="0" borderId="17" xfId="140" applyFont="1" applyBorder="1" applyAlignment="1">
      <alignment horizontal="left"/>
      <protection/>
    </xf>
    <xf numFmtId="0" fontId="28" fillId="0" borderId="39" xfId="140" applyFont="1" applyBorder="1" applyAlignment="1">
      <alignment horizontal="left"/>
      <protection/>
    </xf>
    <xf numFmtId="0" fontId="28" fillId="0" borderId="19" xfId="140" applyFont="1" applyBorder="1" applyAlignment="1">
      <alignment horizontal="left"/>
      <protection/>
    </xf>
    <xf numFmtId="0" fontId="4" fillId="0" borderId="33" xfId="140" applyFont="1" applyBorder="1" applyAlignment="1">
      <alignment horizontal="center"/>
      <protection/>
    </xf>
    <xf numFmtId="0" fontId="4" fillId="0" borderId="34" xfId="140" applyFont="1" applyBorder="1" applyAlignment="1">
      <alignment horizontal="center"/>
      <protection/>
    </xf>
    <xf numFmtId="0" fontId="28" fillId="0" borderId="28" xfId="140" applyFont="1" applyBorder="1" applyAlignment="1">
      <alignment horizontal="left"/>
      <protection/>
    </xf>
    <xf numFmtId="0" fontId="28" fillId="0" borderId="40" xfId="140" applyFont="1" applyBorder="1" applyAlignment="1">
      <alignment horizontal="left"/>
      <protection/>
    </xf>
    <xf numFmtId="0" fontId="28" fillId="0" borderId="36" xfId="140" applyFont="1" applyBorder="1" applyAlignment="1">
      <alignment horizontal="left"/>
      <protection/>
    </xf>
    <xf numFmtId="0" fontId="28" fillId="0" borderId="11" xfId="140" applyFont="1" applyBorder="1" applyAlignment="1">
      <alignment horizontal="left"/>
      <protection/>
    </xf>
    <xf numFmtId="0" fontId="28" fillId="0" borderId="12" xfId="140" applyFont="1" applyBorder="1" applyAlignment="1">
      <alignment horizontal="left"/>
      <protection/>
    </xf>
    <xf numFmtId="0" fontId="28" fillId="0" borderId="11" xfId="140" applyFont="1" applyBorder="1" applyAlignment="1">
      <alignment horizontal="left" wrapText="1"/>
      <protection/>
    </xf>
    <xf numFmtId="0" fontId="4" fillId="0" borderId="15" xfId="140" applyFont="1" applyBorder="1" applyAlignment="1">
      <alignment horizontal="center" vertical="center"/>
      <protection/>
    </xf>
    <xf numFmtId="0" fontId="4" fillId="0" borderId="11" xfId="140" applyFont="1" applyBorder="1" applyAlignment="1">
      <alignment horizontal="center" vertical="center"/>
      <protection/>
    </xf>
    <xf numFmtId="0" fontId="4" fillId="0" borderId="15" xfId="140" applyFont="1" applyBorder="1" applyAlignment="1">
      <alignment horizontal="center"/>
      <protection/>
    </xf>
    <xf numFmtId="0" fontId="4" fillId="0" borderId="41" xfId="140" applyFont="1" applyBorder="1" applyAlignment="1">
      <alignment horizontal="center"/>
      <protection/>
    </xf>
    <xf numFmtId="0" fontId="4" fillId="0" borderId="101" xfId="140" applyFont="1" applyBorder="1" applyAlignment="1">
      <alignment/>
      <protection/>
    </xf>
    <xf numFmtId="176" fontId="28" fillId="0" borderId="102" xfId="140" applyNumberFormat="1" applyFont="1" applyBorder="1" applyAlignment="1">
      <alignment horizontal="center"/>
      <protection/>
    </xf>
    <xf numFmtId="176" fontId="28" fillId="0" borderId="26" xfId="140" applyNumberFormat="1" applyFont="1" applyBorder="1" applyAlignment="1">
      <alignment horizontal="center"/>
      <protection/>
    </xf>
    <xf numFmtId="0" fontId="28" fillId="0" borderId="26" xfId="140" applyFont="1" applyBorder="1" applyAlignment="1">
      <alignment horizontal="left"/>
      <protection/>
    </xf>
    <xf numFmtId="0" fontId="28" fillId="0" borderId="95" xfId="140" applyFont="1" applyBorder="1" applyAlignment="1">
      <alignment horizontal="left"/>
      <protection/>
    </xf>
    <xf numFmtId="0" fontId="4" fillId="0" borderId="104" xfId="140" applyFont="1" applyBorder="1" applyAlignment="1">
      <alignment horizontal="center"/>
      <protection/>
    </xf>
    <xf numFmtId="0" fontId="4" fillId="0" borderId="14" xfId="140" applyFont="1" applyBorder="1" applyAlignment="1">
      <alignment horizontal="center"/>
      <protection/>
    </xf>
    <xf numFmtId="0" fontId="28" fillId="0" borderId="97" xfId="140" applyFont="1" applyBorder="1" applyAlignment="1">
      <alignment horizontal="left"/>
      <protection/>
    </xf>
    <xf numFmtId="0" fontId="28" fillId="0" borderId="16" xfId="140" applyFont="1" applyBorder="1" applyAlignment="1">
      <alignment horizontal="left"/>
      <protection/>
    </xf>
    <xf numFmtId="0" fontId="4" fillId="0" borderId="42" xfId="140" applyFont="1" applyBorder="1" applyAlignment="1">
      <alignment/>
      <protection/>
    </xf>
    <xf numFmtId="0" fontId="4" fillId="0" borderId="37" xfId="140" applyFont="1" applyBorder="1" applyAlignment="1">
      <alignment/>
      <protection/>
    </xf>
    <xf numFmtId="176" fontId="28" fillId="0" borderId="28" xfId="140" applyNumberFormat="1" applyFont="1" applyBorder="1" applyAlignment="1">
      <alignment horizontal="left"/>
      <protection/>
    </xf>
    <xf numFmtId="176" fontId="28" fillId="0" borderId="40" xfId="140" applyNumberFormat="1" applyFont="1" applyBorder="1" applyAlignment="1">
      <alignment horizontal="left"/>
      <protection/>
    </xf>
    <xf numFmtId="0" fontId="4" fillId="0" borderId="43" xfId="140" applyFont="1" applyBorder="1" applyAlignment="1">
      <alignment horizontal="center" vertical="center"/>
      <protection/>
    </xf>
    <xf numFmtId="0" fontId="4" fillId="0" borderId="29" xfId="140" applyFont="1" applyBorder="1" applyAlignment="1">
      <alignment horizontal="center" vertical="center"/>
      <protection/>
    </xf>
    <xf numFmtId="0" fontId="4" fillId="0" borderId="44" xfId="140" applyFont="1" applyBorder="1" applyAlignment="1">
      <alignment horizontal="center" vertical="center" wrapText="1" shrinkToFit="1"/>
      <protection/>
    </xf>
    <xf numFmtId="0" fontId="4" fillId="0" borderId="38" xfId="118" applyBorder="1" applyAlignment="1">
      <alignment horizontal="center" vertical="center" wrapText="1" shrinkToFit="1"/>
      <protection/>
    </xf>
    <xf numFmtId="0" fontId="4" fillId="0" borderId="44" xfId="140" applyFont="1" applyBorder="1" applyAlignment="1">
      <alignment horizontal="center" vertical="center" wrapText="1"/>
      <protection/>
    </xf>
    <xf numFmtId="0" fontId="4" fillId="0" borderId="38" xfId="118" applyBorder="1" applyAlignment="1">
      <alignment horizontal="center" vertical="center" wrapText="1"/>
      <protection/>
    </xf>
    <xf numFmtId="0" fontId="4" fillId="0" borderId="0" xfId="140" applyFont="1" applyAlignment="1">
      <alignment/>
      <protection/>
    </xf>
    <xf numFmtId="0" fontId="26" fillId="0" borderId="37" xfId="139" applyFont="1" applyBorder="1" applyAlignment="1">
      <alignment horizontal="center"/>
      <protection/>
    </xf>
    <xf numFmtId="31" fontId="27" fillId="0" borderId="37" xfId="139" applyNumberFormat="1" applyFont="1" applyBorder="1" applyAlignment="1">
      <alignment horizontal="center"/>
      <protection/>
    </xf>
    <xf numFmtId="0" fontId="4" fillId="0" borderId="43" xfId="140" applyFont="1" applyBorder="1" applyAlignment="1">
      <alignment/>
      <protection/>
    </xf>
    <xf numFmtId="0" fontId="4" fillId="0" borderId="15" xfId="140" applyFont="1" applyBorder="1" applyAlignment="1">
      <alignment/>
      <protection/>
    </xf>
    <xf numFmtId="0" fontId="28" fillId="0" borderId="15" xfId="140" applyFont="1" applyBorder="1" applyAlignment="1">
      <alignment/>
      <protection/>
    </xf>
    <xf numFmtId="0" fontId="28" fillId="0" borderId="41" xfId="140" applyFont="1" applyBorder="1" applyAlignment="1">
      <alignment/>
      <protection/>
    </xf>
    <xf numFmtId="0" fontId="4" fillId="0" borderId="45" xfId="140" applyFont="1" applyBorder="1" applyAlignment="1">
      <alignment/>
      <protection/>
    </xf>
    <xf numFmtId="0" fontId="4" fillId="0" borderId="39" xfId="140" applyFont="1" applyBorder="1" applyAlignment="1">
      <alignment/>
      <protection/>
    </xf>
    <xf numFmtId="0" fontId="28" fillId="0" borderId="18" xfId="140" applyFont="1" applyBorder="1" applyAlignment="1">
      <alignment/>
      <protection/>
    </xf>
    <xf numFmtId="0" fontId="4" fillId="0" borderId="68" xfId="118" applyFont="1" applyBorder="1" applyAlignment="1">
      <alignment vertical="center" wrapText="1"/>
      <protection/>
    </xf>
    <xf numFmtId="0" fontId="4" fillId="0" borderId="0" xfId="118" applyFont="1" applyBorder="1">
      <alignment/>
      <protection/>
    </xf>
    <xf numFmtId="0" fontId="4" fillId="0" borderId="0" xfId="118" applyFont="1" applyBorder="1" applyAlignment="1">
      <alignment vertical="center"/>
      <protection/>
    </xf>
    <xf numFmtId="0" fontId="4" fillId="0" borderId="0" xfId="118" applyFont="1" applyBorder="1" applyAlignment="1">
      <alignment horizontal="center"/>
      <protection/>
    </xf>
    <xf numFmtId="0" fontId="29" fillId="0" borderId="105" xfId="138" applyFont="1" applyBorder="1" applyAlignment="1">
      <alignment vertical="center" wrapText="1"/>
      <protection/>
    </xf>
    <xf numFmtId="0" fontId="4" fillId="0" borderId="56" xfId="118" applyFont="1" applyBorder="1">
      <alignment/>
      <protection/>
    </xf>
    <xf numFmtId="0" fontId="4" fillId="0" borderId="53" xfId="118" applyFont="1" applyBorder="1">
      <alignment/>
      <protection/>
    </xf>
    <xf numFmtId="0" fontId="4" fillId="0" borderId="63" xfId="118" applyFont="1" applyBorder="1">
      <alignment/>
      <protection/>
    </xf>
    <xf numFmtId="0" fontId="4" fillId="0" borderId="83" xfId="118" applyFont="1" applyBorder="1">
      <alignment/>
      <protection/>
    </xf>
    <xf numFmtId="0" fontId="29" fillId="0" borderId="106" xfId="138" applyFont="1" applyBorder="1" applyAlignment="1">
      <alignment horizontal="center" vertical="center" wrapText="1"/>
      <protection/>
    </xf>
    <xf numFmtId="0" fontId="28" fillId="0" borderId="107" xfId="138" applyFont="1" applyBorder="1" applyAlignment="1">
      <alignment/>
      <protection/>
    </xf>
    <xf numFmtId="0" fontId="28" fillId="0" borderId="84" xfId="138" applyFont="1" applyBorder="1" applyAlignment="1">
      <alignment/>
      <protection/>
    </xf>
    <xf numFmtId="0" fontId="28" fillId="0" borderId="57" xfId="140" applyFont="1" applyBorder="1" applyAlignment="1">
      <alignment/>
      <protection/>
    </xf>
    <xf numFmtId="0" fontId="28" fillId="0" borderId="54" xfId="140" applyFont="1" applyBorder="1" applyAlignment="1">
      <alignment/>
      <protection/>
    </xf>
    <xf numFmtId="0" fontId="28" fillId="0" borderId="108" xfId="140" applyFont="1" applyBorder="1" applyAlignment="1">
      <alignment/>
      <protection/>
    </xf>
    <xf numFmtId="0" fontId="29" fillId="0" borderId="109" xfId="138" applyFont="1" applyBorder="1" applyAlignment="1">
      <alignment horizontal="left" vertical="center" wrapText="1"/>
      <protection/>
    </xf>
    <xf numFmtId="0" fontId="4" fillId="0" borderId="110" xfId="118" applyFont="1" applyBorder="1">
      <alignment/>
      <protection/>
    </xf>
    <xf numFmtId="0" fontId="0" fillId="0" borderId="111" xfId="140" applyFont="1" applyBorder="1" applyAlignment="1">
      <alignment/>
      <protection/>
    </xf>
    <xf numFmtId="0" fontId="28" fillId="0" borderId="112" xfId="140" applyFont="1" applyBorder="1" applyAlignment="1">
      <alignment/>
      <protection/>
    </xf>
    <xf numFmtId="0" fontId="0" fillId="0" borderId="105" xfId="140" applyFont="1" applyBorder="1" applyAlignment="1">
      <alignment/>
      <protection/>
    </xf>
    <xf numFmtId="0" fontId="28" fillId="0" borderId="113" xfId="140" applyFont="1" applyBorder="1" applyAlignment="1">
      <alignment/>
      <protection/>
    </xf>
    <xf numFmtId="0" fontId="0" fillId="0" borderId="57" xfId="140" applyFont="1" applyBorder="1" applyAlignment="1">
      <alignment/>
      <protection/>
    </xf>
    <xf numFmtId="0" fontId="28" fillId="0" borderId="107" xfId="140" applyFont="1" applyBorder="1" applyAlignment="1">
      <alignment/>
      <protection/>
    </xf>
    <xf numFmtId="0" fontId="28" fillId="0" borderId="114" xfId="140" applyFont="1" applyBorder="1" applyAlignment="1">
      <alignment/>
      <protection/>
    </xf>
    <xf numFmtId="0" fontId="28" fillId="0" borderId="106" xfId="140" applyFont="1" applyBorder="1" applyAlignment="1">
      <alignment/>
      <protection/>
    </xf>
    <xf numFmtId="0" fontId="28" fillId="0" borderId="84" xfId="140" applyFont="1" applyBorder="1" applyAlignment="1">
      <alignment/>
      <protection/>
    </xf>
    <xf numFmtId="0" fontId="0" fillId="0" borderId="109" xfId="140" applyFont="1" applyBorder="1" applyAlignment="1">
      <alignment horizontal="center" vertical="center"/>
      <protection/>
    </xf>
    <xf numFmtId="191" fontId="28" fillId="0" borderId="56" xfId="140" applyNumberFormat="1" applyFont="1" applyBorder="1" applyAlignment="1">
      <alignment horizontal="center"/>
      <protection/>
    </xf>
    <xf numFmtId="32" fontId="28" fillId="0" borderId="61" xfId="140" applyNumberFormat="1" applyFont="1" applyBorder="1" applyAlignment="1">
      <alignment horizontal="left"/>
      <protection/>
    </xf>
    <xf numFmtId="0" fontId="28" fillId="0" borderId="67" xfId="140" applyFont="1" applyBorder="1" applyAlignment="1">
      <alignment horizontal="left" vertical="top" wrapText="1"/>
      <protection/>
    </xf>
    <xf numFmtId="0" fontId="0" fillId="0" borderId="115" xfId="140" applyFont="1" applyBorder="1" applyAlignment="1">
      <alignment/>
      <protection/>
    </xf>
    <xf numFmtId="0" fontId="4" fillId="0" borderId="91" xfId="118" applyFont="1" applyBorder="1" applyAlignment="1">
      <alignment horizontal="left" vertical="top" wrapText="1"/>
      <protection/>
    </xf>
    <xf numFmtId="56" fontId="0" fillId="0" borderId="55" xfId="140" applyNumberFormat="1" applyFont="1" applyBorder="1" applyAlignment="1">
      <alignment horizontal="center"/>
      <protection/>
    </xf>
    <xf numFmtId="0" fontId="28" fillId="0" borderId="54" xfId="140" applyFont="1" applyBorder="1" applyAlignment="1">
      <alignment horizontal="left"/>
      <protection/>
    </xf>
    <xf numFmtId="0" fontId="28" fillId="0" borderId="54" xfId="140" applyFont="1" applyBorder="1" applyAlignment="1">
      <alignment horizontal="left" wrapText="1"/>
      <protection/>
    </xf>
    <xf numFmtId="0" fontId="0" fillId="0" borderId="56" xfId="140" applyFont="1" applyBorder="1" applyAlignment="1">
      <alignment horizontal="center" vertical="center"/>
      <protection/>
    </xf>
    <xf numFmtId="0" fontId="0" fillId="0" borderId="91" xfId="140" applyFont="1" applyBorder="1" applyAlignment="1">
      <alignment horizontal="center"/>
      <protection/>
    </xf>
    <xf numFmtId="0" fontId="0" fillId="0" borderId="109" xfId="140" applyFont="1" applyBorder="1" applyAlignment="1">
      <alignment/>
      <protection/>
    </xf>
    <xf numFmtId="191" fontId="28" fillId="0" borderId="116" xfId="140" applyNumberFormat="1" applyFont="1" applyBorder="1" applyAlignment="1">
      <alignment horizontal="center"/>
      <protection/>
    </xf>
    <xf numFmtId="0" fontId="28" fillId="0" borderId="110" xfId="140" applyFont="1" applyBorder="1" applyAlignment="1">
      <alignment horizontal="left"/>
      <protection/>
    </xf>
    <xf numFmtId="0" fontId="0" fillId="0" borderId="117" xfId="140" applyFont="1" applyBorder="1" applyAlignment="1">
      <alignment horizontal="center"/>
      <protection/>
    </xf>
    <xf numFmtId="0" fontId="28" fillId="0" borderId="61" xfId="140" applyFont="1" applyBorder="1" applyAlignment="1">
      <alignment horizontal="left"/>
      <protection/>
    </xf>
    <xf numFmtId="0" fontId="0" fillId="0" borderId="118" xfId="140" applyFont="1" applyBorder="1" applyAlignment="1">
      <alignment/>
      <protection/>
    </xf>
    <xf numFmtId="184" fontId="28" fillId="0" borderId="51" xfId="140" applyNumberFormat="1" applyFont="1" applyBorder="1" applyAlignment="1">
      <alignment horizontal="left"/>
      <protection/>
    </xf>
    <xf numFmtId="0" fontId="0" fillId="0" borderId="117" xfId="140" applyFont="1" applyBorder="1" applyAlignment="1">
      <alignment horizontal="center" vertical="center"/>
      <protection/>
    </xf>
    <xf numFmtId="0" fontId="0" fillId="0" borderId="56" xfId="140" applyFont="1" applyBorder="1" applyAlignment="1">
      <alignment horizontal="center" vertical="center" wrapText="1" shrinkToFit="1"/>
      <protection/>
    </xf>
    <xf numFmtId="0" fontId="0" fillId="0" borderId="56" xfId="140" applyFont="1" applyBorder="1" applyAlignment="1">
      <alignment horizontal="center" vertical="center" wrapText="1"/>
      <protection/>
    </xf>
    <xf numFmtId="0" fontId="0" fillId="0" borderId="0" xfId="140" applyFont="1" applyBorder="1" applyAlignment="1">
      <alignment/>
      <protection/>
    </xf>
    <xf numFmtId="0" fontId="26" fillId="0" borderId="48" xfId="139" applyFont="1" applyBorder="1" applyAlignment="1">
      <alignment horizontal="center"/>
      <protection/>
    </xf>
    <xf numFmtId="31" fontId="27" fillId="0" borderId="48" xfId="139" applyNumberFormat="1" applyFont="1" applyBorder="1" applyAlignment="1">
      <alignment horizontal="center"/>
      <protection/>
    </xf>
    <xf numFmtId="0" fontId="0" fillId="0" borderId="117" xfId="140" applyFont="1" applyBorder="1" applyAlignment="1">
      <alignment/>
      <protection/>
    </xf>
    <xf numFmtId="0" fontId="28" fillId="0" borderId="91" xfId="140" applyFont="1" applyBorder="1" applyAlignment="1">
      <alignment/>
      <protection/>
    </xf>
    <xf numFmtId="0" fontId="0" fillId="0" borderId="119" xfId="140" applyFont="1" applyBorder="1" applyAlignment="1">
      <alignment/>
      <protection/>
    </xf>
    <xf numFmtId="0" fontId="28" fillId="0" borderId="53" xfId="140" applyFont="1" applyBorder="1" applyAlignment="1">
      <alignment/>
      <protection/>
    </xf>
    <xf numFmtId="56" fontId="4" fillId="0" borderId="45" xfId="140" applyNumberFormat="1" applyFont="1" applyBorder="1" applyAlignment="1">
      <alignment horizontal="center"/>
      <protection/>
    </xf>
    <xf numFmtId="56" fontId="4" fillId="0" borderId="18" xfId="140" applyNumberFormat="1" applyFont="1" applyBorder="1" applyAlignment="1">
      <alignment horizontal="center"/>
      <protection/>
    </xf>
    <xf numFmtId="0" fontId="26" fillId="0" borderId="37" xfId="140" applyFont="1" applyBorder="1" applyAlignment="1">
      <alignment horizontal="center"/>
      <protection/>
    </xf>
    <xf numFmtId="31" fontId="27" fillId="0" borderId="37" xfId="140" applyNumberFormat="1" applyFont="1" applyBorder="1" applyAlignment="1">
      <alignment horizontal="center"/>
      <protection/>
    </xf>
    <xf numFmtId="0" fontId="4" fillId="0" borderId="44" xfId="140" applyFont="1" applyBorder="1" applyAlignment="1">
      <alignment horizontal="center" wrapText="1" shrinkToFit="1"/>
      <protection/>
    </xf>
    <xf numFmtId="0" fontId="4" fillId="0" borderId="38" xfId="118" applyBorder="1" applyAlignment="1">
      <alignment horizontal="center" wrapText="1" shrinkToFit="1"/>
      <protection/>
    </xf>
    <xf numFmtId="0" fontId="4" fillId="0" borderId="44" xfId="140" applyFont="1" applyBorder="1" applyAlignment="1">
      <alignment horizontal="center" wrapText="1"/>
      <protection/>
    </xf>
    <xf numFmtId="0" fontId="4" fillId="0" borderId="38" xfId="118" applyBorder="1" applyAlignment="1">
      <alignment horizontal="center" wrapText="1"/>
      <protection/>
    </xf>
    <xf numFmtId="0" fontId="4" fillId="0" borderId="39" xfId="118" applyBorder="1" applyAlignment="1">
      <alignment horizontal="left"/>
      <protection/>
    </xf>
    <xf numFmtId="0" fontId="4" fillId="0" borderId="19" xfId="118" applyBorder="1" applyAlignment="1">
      <alignment horizontal="left"/>
      <protection/>
    </xf>
    <xf numFmtId="56" fontId="0" fillId="0" borderId="45" xfId="140" applyNumberFormat="1" applyFont="1" applyBorder="1" applyAlignment="1">
      <alignment horizontal="center"/>
      <protection/>
    </xf>
    <xf numFmtId="0" fontId="4" fillId="0" borderId="120" xfId="140" applyFont="1" applyBorder="1" applyAlignment="1">
      <alignment horizontal="center"/>
      <protection/>
    </xf>
    <xf numFmtId="0" fontId="4" fillId="0" borderId="27" xfId="140" applyFont="1" applyBorder="1" applyAlignment="1">
      <alignment horizontal="center"/>
      <protection/>
    </xf>
    <xf numFmtId="22" fontId="28" fillId="0" borderId="97" xfId="140" applyNumberFormat="1" applyFont="1" applyBorder="1" applyAlignment="1">
      <alignment horizontal="left"/>
      <protection/>
    </xf>
    <xf numFmtId="0" fontId="70" fillId="0" borderId="11" xfId="140" applyFont="1" applyBorder="1" applyAlignment="1">
      <alignment horizontal="left"/>
      <protection/>
    </xf>
    <xf numFmtId="0" fontId="70" fillId="0" borderId="12" xfId="140" applyFont="1" applyBorder="1" applyAlignment="1">
      <alignment horizontal="left"/>
      <protection/>
    </xf>
    <xf numFmtId="0" fontId="0" fillId="0" borderId="96" xfId="140" applyFont="1" applyBorder="1" applyAlignment="1">
      <alignment/>
      <protection/>
    </xf>
    <xf numFmtId="0" fontId="29" fillId="0" borderId="101" xfId="138" applyFont="1" applyBorder="1" applyAlignment="1">
      <alignment horizontal="left" vertical="center" wrapText="1"/>
      <protection/>
    </xf>
    <xf numFmtId="0" fontId="4" fillId="0" borderId="37" xfId="118" applyBorder="1">
      <alignment/>
      <protection/>
    </xf>
    <xf numFmtId="0" fontId="29" fillId="0" borderId="96" xfId="138" applyFont="1" applyBorder="1" applyAlignment="1">
      <alignment horizontal="center" vertical="center" wrapText="1"/>
      <protection/>
    </xf>
    <xf numFmtId="0" fontId="29" fillId="0" borderId="103" xfId="138" applyFont="1" applyBorder="1" applyAlignment="1">
      <alignment horizontal="center" vertical="center" wrapText="1"/>
      <protection/>
    </xf>
    <xf numFmtId="0" fontId="29" fillId="0" borderId="42" xfId="138" applyFont="1" applyBorder="1" applyAlignment="1">
      <alignment horizontal="center" vertical="center" wrapText="1"/>
      <protection/>
    </xf>
    <xf numFmtId="0" fontId="29" fillId="0" borderId="21" xfId="138" applyFont="1" applyBorder="1" applyAlignment="1">
      <alignment horizontal="center" vertical="center" wrapText="1"/>
      <protection/>
    </xf>
    <xf numFmtId="0" fontId="29" fillId="0" borderId="103" xfId="138" applyFont="1" applyBorder="1" applyAlignment="1">
      <alignment vertical="center" wrapText="1"/>
      <protection/>
    </xf>
    <xf numFmtId="0" fontId="29" fillId="0" borderId="30" xfId="138" applyFont="1" applyBorder="1" applyAlignment="1">
      <alignment vertical="center" wrapText="1"/>
      <protection/>
    </xf>
    <xf numFmtId="0" fontId="29" fillId="0" borderId="31" xfId="138" applyFont="1" applyBorder="1" applyAlignment="1">
      <alignment vertical="center" wrapText="1"/>
      <protection/>
    </xf>
    <xf numFmtId="0" fontId="29" fillId="0" borderId="42" xfId="138" applyFont="1" applyBorder="1" applyAlignment="1">
      <alignment vertical="center" wrapText="1"/>
      <protection/>
    </xf>
    <xf numFmtId="0" fontId="29" fillId="0" borderId="21" xfId="138" applyFont="1" applyBorder="1" applyAlignment="1">
      <alignment vertical="center" wrapText="1"/>
      <protection/>
    </xf>
    <xf numFmtId="0" fontId="28" fillId="0" borderId="34" xfId="140" applyFont="1" applyBorder="1" applyAlignment="1">
      <alignment horizontal="left"/>
      <protection/>
    </xf>
    <xf numFmtId="0" fontId="28" fillId="0" borderId="35" xfId="140" applyFont="1" applyBorder="1" applyAlignment="1">
      <alignment horizontal="left"/>
      <protection/>
    </xf>
    <xf numFmtId="32" fontId="28" fillId="0" borderId="102" xfId="140" applyNumberFormat="1" applyFont="1" applyBorder="1" applyAlignment="1">
      <alignment horizontal="center"/>
      <protection/>
    </xf>
    <xf numFmtId="0" fontId="28" fillId="0" borderId="26" xfId="140" applyNumberFormat="1" applyFont="1" applyBorder="1" applyAlignment="1">
      <alignment horizontal="center"/>
      <protection/>
    </xf>
    <xf numFmtId="0" fontId="28" fillId="0" borderId="17" xfId="140" applyFont="1" applyBorder="1" applyAlignment="1">
      <alignment horizontal="left" wrapText="1"/>
      <protection/>
    </xf>
    <xf numFmtId="0" fontId="4" fillId="0" borderId="19" xfId="118" applyBorder="1">
      <alignment/>
      <protection/>
    </xf>
    <xf numFmtId="0" fontId="0" fillId="0" borderId="37" xfId="139" applyFont="1" applyBorder="1" applyAlignment="1">
      <alignment horizontal="center"/>
      <protection/>
    </xf>
    <xf numFmtId="56" fontId="28" fillId="0" borderId="11" xfId="140" applyNumberFormat="1" applyFont="1" applyBorder="1" applyAlignment="1">
      <alignment horizontal="left"/>
      <protection/>
    </xf>
    <xf numFmtId="0" fontId="4" fillId="0" borderId="0" xfId="139" applyFont="1" applyAlignment="1">
      <alignment/>
      <protection/>
    </xf>
    <xf numFmtId="0" fontId="4" fillId="0" borderId="43" xfId="139" applyFont="1" applyBorder="1" applyAlignment="1">
      <alignment/>
      <protection/>
    </xf>
    <xf numFmtId="0" fontId="4" fillId="0" borderId="15" xfId="139" applyFont="1" applyBorder="1" applyAlignment="1">
      <alignment/>
      <protection/>
    </xf>
    <xf numFmtId="0" fontId="28" fillId="0" borderId="15" xfId="139" applyFont="1" applyBorder="1" applyAlignment="1">
      <alignment/>
      <protection/>
    </xf>
    <xf numFmtId="0" fontId="28" fillId="0" borderId="41" xfId="139" applyFont="1" applyBorder="1" applyAlignment="1">
      <alignment/>
      <protection/>
    </xf>
    <xf numFmtId="0" fontId="4" fillId="0" borderId="45" xfId="139" applyFont="1" applyBorder="1" applyAlignment="1">
      <alignment/>
      <protection/>
    </xf>
    <xf numFmtId="0" fontId="4" fillId="0" borderId="39" xfId="139" applyFont="1" applyBorder="1" applyAlignment="1">
      <alignment/>
      <protection/>
    </xf>
    <xf numFmtId="0" fontId="28" fillId="0" borderId="17" xfId="139" applyFont="1" applyBorder="1" applyAlignment="1">
      <alignment/>
      <protection/>
    </xf>
    <xf numFmtId="0" fontId="28" fillId="0" borderId="39" xfId="139" applyFont="1" applyBorder="1" applyAlignment="1">
      <alignment/>
      <protection/>
    </xf>
    <xf numFmtId="0" fontId="28" fillId="0" borderId="18" xfId="139" applyFont="1" applyBorder="1" applyAlignment="1">
      <alignment/>
      <protection/>
    </xf>
    <xf numFmtId="0" fontId="4" fillId="0" borderId="42" xfId="139" applyFont="1" applyBorder="1" applyAlignment="1">
      <alignment/>
      <protection/>
    </xf>
    <xf numFmtId="0" fontId="4" fillId="0" borderId="37" xfId="139" applyFont="1" applyBorder="1" applyAlignment="1">
      <alignment/>
      <protection/>
    </xf>
    <xf numFmtId="176" fontId="28" fillId="0" borderId="28" xfId="139" applyNumberFormat="1" applyFont="1" applyBorder="1" applyAlignment="1">
      <alignment horizontal="left"/>
      <protection/>
    </xf>
    <xf numFmtId="176" fontId="28" fillId="0" borderId="40" xfId="139" applyNumberFormat="1" applyFont="1" applyBorder="1" applyAlignment="1">
      <alignment horizontal="left"/>
      <protection/>
    </xf>
    <xf numFmtId="0" fontId="4" fillId="0" borderId="43" xfId="139" applyFont="1" applyBorder="1" applyAlignment="1">
      <alignment horizontal="center" vertical="center"/>
      <protection/>
    </xf>
    <xf numFmtId="0" fontId="4" fillId="0" borderId="29" xfId="139" applyFont="1" applyBorder="1" applyAlignment="1">
      <alignment horizontal="center" vertical="center"/>
      <protection/>
    </xf>
    <xf numFmtId="0" fontId="4" fillId="0" borderId="15" xfId="139" applyFont="1" applyBorder="1" applyAlignment="1">
      <alignment horizontal="center" vertical="center"/>
      <protection/>
    </xf>
    <xf numFmtId="0" fontId="4" fillId="0" borderId="11" xfId="139" applyFont="1" applyBorder="1" applyAlignment="1">
      <alignment horizontal="center" vertical="center"/>
      <protection/>
    </xf>
    <xf numFmtId="0" fontId="4" fillId="0" borderId="44" xfId="139" applyFont="1" applyBorder="1" applyAlignment="1">
      <alignment horizontal="center" wrapText="1" shrinkToFit="1"/>
      <protection/>
    </xf>
    <xf numFmtId="0" fontId="4" fillId="0" borderId="44" xfId="139" applyFont="1" applyBorder="1" applyAlignment="1">
      <alignment horizontal="center" vertical="center" wrapText="1" shrinkToFit="1"/>
      <protection/>
    </xf>
    <xf numFmtId="0" fontId="4" fillId="0" borderId="44" xfId="139" applyFont="1" applyBorder="1" applyAlignment="1">
      <alignment horizontal="center" wrapText="1"/>
      <protection/>
    </xf>
    <xf numFmtId="0" fontId="4" fillId="0" borderId="15" xfId="139" applyFont="1" applyBorder="1" applyAlignment="1">
      <alignment horizontal="center"/>
      <protection/>
    </xf>
    <xf numFmtId="0" fontId="4" fillId="0" borderId="41" xfId="139" applyFont="1" applyBorder="1" applyAlignment="1">
      <alignment horizontal="center"/>
      <protection/>
    </xf>
    <xf numFmtId="0" fontId="4" fillId="0" borderId="25" xfId="139" applyFont="1" applyBorder="1" applyAlignment="1">
      <alignment/>
      <protection/>
    </xf>
    <xf numFmtId="0" fontId="4" fillId="0" borderId="101" xfId="139" applyFont="1" applyBorder="1" applyAlignment="1">
      <alignment/>
      <protection/>
    </xf>
    <xf numFmtId="176" fontId="28" fillId="0" borderId="102" xfId="139" applyNumberFormat="1" applyFont="1" applyBorder="1" applyAlignment="1">
      <alignment horizontal="center"/>
      <protection/>
    </xf>
    <xf numFmtId="176" fontId="28" fillId="0" borderId="26" xfId="139" applyNumberFormat="1" applyFont="1" applyBorder="1" applyAlignment="1">
      <alignment horizontal="center"/>
      <protection/>
    </xf>
    <xf numFmtId="0" fontId="28" fillId="0" borderId="26" xfId="139" applyFont="1" applyBorder="1" applyAlignment="1">
      <alignment horizontal="left"/>
      <protection/>
    </xf>
    <xf numFmtId="0" fontId="28" fillId="0" borderId="95" xfId="139" applyFont="1" applyBorder="1" applyAlignment="1">
      <alignment horizontal="left"/>
      <protection/>
    </xf>
    <xf numFmtId="0" fontId="4" fillId="0" borderId="104" xfId="139" applyFont="1" applyBorder="1" applyAlignment="1">
      <alignment horizontal="center"/>
      <protection/>
    </xf>
    <xf numFmtId="0" fontId="4" fillId="0" borderId="14" xfId="139" applyFont="1" applyBorder="1" applyAlignment="1">
      <alignment horizontal="center"/>
      <protection/>
    </xf>
    <xf numFmtId="0" fontId="28" fillId="0" borderId="97" xfId="139" applyFont="1" applyBorder="1" applyAlignment="1">
      <alignment horizontal="left"/>
      <protection/>
    </xf>
    <xf numFmtId="0" fontId="28" fillId="0" borderId="16" xfId="139" applyFont="1" applyBorder="1" applyAlignment="1">
      <alignment horizontal="left"/>
      <protection/>
    </xf>
    <xf numFmtId="56" fontId="4" fillId="0" borderId="29" xfId="139" applyNumberFormat="1" applyFont="1" applyBorder="1" applyAlignment="1">
      <alignment horizontal="center"/>
      <protection/>
    </xf>
    <xf numFmtId="0" fontId="4" fillId="0" borderId="11" xfId="139" applyFont="1" applyBorder="1" applyAlignment="1">
      <alignment horizontal="center"/>
      <protection/>
    </xf>
    <xf numFmtId="0" fontId="28" fillId="0" borderId="11" xfId="139" applyFont="1" applyBorder="1" applyAlignment="1">
      <alignment horizontal="left"/>
      <protection/>
    </xf>
    <xf numFmtId="0" fontId="28" fillId="0" borderId="12" xfId="139" applyFont="1" applyBorder="1" applyAlignment="1">
      <alignment horizontal="left"/>
      <protection/>
    </xf>
    <xf numFmtId="0" fontId="34" fillId="0" borderId="11" xfId="139" applyFont="1" applyBorder="1" applyAlignment="1">
      <alignment horizontal="left"/>
      <protection/>
    </xf>
    <xf numFmtId="0" fontId="34" fillId="0" borderId="12" xfId="139" applyFont="1" applyBorder="1" applyAlignment="1">
      <alignment horizontal="left"/>
      <protection/>
    </xf>
    <xf numFmtId="56" fontId="4" fillId="0" borderId="33" xfId="139" applyNumberFormat="1" applyFont="1" applyBorder="1" applyAlignment="1">
      <alignment horizontal="center"/>
      <protection/>
    </xf>
    <xf numFmtId="0" fontId="4" fillId="0" borderId="34" xfId="139" applyFont="1" applyBorder="1" applyAlignment="1">
      <alignment horizontal="center"/>
      <protection/>
    </xf>
    <xf numFmtId="0" fontId="28" fillId="0" borderId="34" xfId="139" applyFont="1" applyBorder="1" applyAlignment="1">
      <alignment horizontal="left"/>
      <protection/>
    </xf>
    <xf numFmtId="0" fontId="28" fillId="0" borderId="35" xfId="139" applyFont="1" applyBorder="1" applyAlignment="1">
      <alignment horizontal="left"/>
      <protection/>
    </xf>
    <xf numFmtId="0" fontId="4" fillId="0" borderId="96" xfId="139" applyFont="1" applyBorder="1" applyAlignment="1">
      <alignment horizontal="center" vertical="center"/>
      <protection/>
    </xf>
    <xf numFmtId="0" fontId="4" fillId="0" borderId="103" xfId="139" applyFont="1" applyBorder="1" applyAlignment="1">
      <alignment horizontal="center" vertical="center"/>
      <protection/>
    </xf>
    <xf numFmtId="0" fontId="4" fillId="0" borderId="42" xfId="139" applyFont="1" applyBorder="1" applyAlignment="1">
      <alignment horizontal="center" vertical="center"/>
      <protection/>
    </xf>
    <xf numFmtId="0" fontId="4" fillId="0" borderId="21" xfId="139" applyFont="1" applyBorder="1" applyAlignment="1">
      <alignment horizontal="center" vertical="center"/>
      <protection/>
    </xf>
    <xf numFmtId="176" fontId="28" fillId="0" borderId="13" xfId="139" applyNumberFormat="1" applyFont="1" applyBorder="1" applyAlignment="1">
      <alignment horizontal="center"/>
      <protection/>
    </xf>
    <xf numFmtId="176" fontId="28" fillId="0" borderId="97" xfId="139" applyNumberFormat="1" applyFont="1" applyBorder="1" applyAlignment="1">
      <alignment horizontal="center"/>
      <protection/>
    </xf>
    <xf numFmtId="176" fontId="28" fillId="0" borderId="14" xfId="139" applyNumberFormat="1" applyFont="1" applyBorder="1" applyAlignment="1">
      <alignment horizontal="center"/>
      <protection/>
    </xf>
    <xf numFmtId="32" fontId="28" fillId="0" borderId="97" xfId="139" applyNumberFormat="1" applyFont="1" applyBorder="1" applyAlignment="1">
      <alignment horizontal="left"/>
      <protection/>
    </xf>
    <xf numFmtId="32" fontId="28" fillId="0" borderId="16" xfId="139" applyNumberFormat="1" applyFont="1" applyBorder="1" applyAlignment="1">
      <alignment horizontal="left"/>
      <protection/>
    </xf>
    <xf numFmtId="0" fontId="28" fillId="0" borderId="37" xfId="139" applyFont="1" applyBorder="1" applyAlignment="1">
      <alignment horizontal="left" vertical="top" wrapText="1"/>
      <protection/>
    </xf>
    <xf numFmtId="0" fontId="28" fillId="0" borderId="23" xfId="139" applyFont="1" applyBorder="1" applyAlignment="1">
      <alignment horizontal="left" vertical="top" wrapText="1"/>
      <protection/>
    </xf>
    <xf numFmtId="0" fontId="4" fillId="0" borderId="96" xfId="139" applyFont="1" applyBorder="1" applyAlignment="1">
      <alignment/>
      <protection/>
    </xf>
    <xf numFmtId="0" fontId="4" fillId="0" borderId="103" xfId="139" applyFont="1" applyBorder="1" applyAlignment="1">
      <alignment/>
      <protection/>
    </xf>
    <xf numFmtId="0" fontId="28" fillId="0" borderId="30" xfId="139" applyFont="1" applyBorder="1" applyAlignment="1">
      <alignment/>
      <protection/>
    </xf>
    <xf numFmtId="0" fontId="28" fillId="0" borderId="31" xfId="139" applyFont="1" applyBorder="1" applyAlignment="1">
      <alignment/>
      <protection/>
    </xf>
    <xf numFmtId="0" fontId="28" fillId="0" borderId="42" xfId="139" applyFont="1" applyBorder="1" applyAlignment="1">
      <alignment/>
      <protection/>
    </xf>
    <xf numFmtId="0" fontId="28" fillId="0" borderId="21" xfId="139" applyFont="1" applyBorder="1" applyAlignment="1">
      <alignment/>
      <protection/>
    </xf>
    <xf numFmtId="0" fontId="28" fillId="0" borderId="28" xfId="139" applyFont="1" applyBorder="1" applyAlignment="1">
      <alignment/>
      <protection/>
    </xf>
    <xf numFmtId="0" fontId="28" fillId="0" borderId="40" xfId="139" applyFont="1" applyBorder="1" applyAlignment="1">
      <alignment/>
      <protection/>
    </xf>
    <xf numFmtId="0" fontId="28" fillId="0" borderId="36" xfId="139" applyFont="1" applyBorder="1" applyAlignment="1">
      <alignment/>
      <protection/>
    </xf>
    <xf numFmtId="0" fontId="4" fillId="0" borderId="32" xfId="139" applyFont="1" applyBorder="1" applyAlignment="1">
      <alignment/>
      <protection/>
    </xf>
    <xf numFmtId="0" fontId="28" fillId="0" borderId="75" xfId="139" applyFont="1" applyBorder="1" applyAlignment="1">
      <alignment/>
      <protection/>
    </xf>
    <xf numFmtId="0" fontId="28" fillId="0" borderId="32" xfId="139" applyFont="1" applyBorder="1" applyAlignment="1">
      <alignment/>
      <protection/>
    </xf>
    <xf numFmtId="0" fontId="28" fillId="0" borderId="74" xfId="139" applyFont="1" applyBorder="1" applyAlignment="1">
      <alignment/>
      <protection/>
    </xf>
    <xf numFmtId="0" fontId="4" fillId="0" borderId="26" xfId="139" applyFont="1" applyBorder="1" applyAlignment="1">
      <alignment/>
      <protection/>
    </xf>
    <xf numFmtId="0" fontId="28" fillId="0" borderId="102" xfId="139" applyFont="1" applyBorder="1" applyAlignment="1">
      <alignment/>
      <protection/>
    </xf>
    <xf numFmtId="0" fontId="28" fillId="0" borderId="26" xfId="139" applyFont="1" applyBorder="1" applyAlignment="1">
      <alignment/>
      <protection/>
    </xf>
    <xf numFmtId="0" fontId="28" fillId="0" borderId="95" xfId="139" applyFont="1" applyBorder="1" applyAlignment="1">
      <alignment/>
      <protection/>
    </xf>
    <xf numFmtId="0" fontId="28" fillId="0" borderId="20" xfId="138" applyFont="1" applyFill="1" applyBorder="1" applyAlignment="1">
      <alignment horizontal="center"/>
      <protection/>
    </xf>
    <xf numFmtId="0" fontId="28" fillId="0" borderId="37" xfId="138" applyFont="1" applyFill="1" applyBorder="1" applyAlignment="1">
      <alignment horizontal="center"/>
      <protection/>
    </xf>
    <xf numFmtId="0" fontId="28" fillId="0" borderId="21" xfId="138" applyFont="1" applyFill="1" applyBorder="1" applyAlignment="1">
      <alignment horizontal="center"/>
      <protection/>
    </xf>
    <xf numFmtId="0" fontId="28" fillId="0" borderId="23" xfId="138" applyFont="1" applyFill="1" applyBorder="1" applyAlignment="1">
      <alignment horizontal="center"/>
      <protection/>
    </xf>
    <xf numFmtId="0" fontId="4" fillId="0" borderId="30" xfId="139" applyFont="1" applyBorder="1" applyAlignment="1">
      <alignment/>
      <protection/>
    </xf>
    <xf numFmtId="0" fontId="4" fillId="0" borderId="0" xfId="139" applyFont="1" applyBorder="1" applyAlignment="1">
      <alignment/>
      <protection/>
    </xf>
    <xf numFmtId="0" fontId="28" fillId="0" borderId="94" xfId="139" applyFont="1" applyBorder="1" applyAlignment="1">
      <alignment/>
      <protection/>
    </xf>
    <xf numFmtId="0" fontId="28" fillId="0" borderId="72" xfId="139" applyFont="1" applyBorder="1" applyAlignment="1">
      <alignment/>
      <protection/>
    </xf>
    <xf numFmtId="0" fontId="28" fillId="0" borderId="71" xfId="139" applyFont="1" applyBorder="1" applyAlignment="1">
      <alignment/>
      <protection/>
    </xf>
    <xf numFmtId="0" fontId="28" fillId="0" borderId="0" xfId="139" applyFont="1" applyBorder="1" applyAlignment="1">
      <alignment/>
      <protection/>
    </xf>
    <xf numFmtId="0" fontId="28" fillId="0" borderId="19" xfId="139" applyFont="1" applyBorder="1" applyAlignment="1">
      <alignment/>
      <protection/>
    </xf>
    <xf numFmtId="0" fontId="28" fillId="0" borderId="98" xfId="139" applyFont="1" applyBorder="1" applyAlignment="1">
      <alignment/>
      <protection/>
    </xf>
    <xf numFmtId="0" fontId="28" fillId="0" borderId="99" xfId="139" applyFont="1" applyBorder="1" applyAlignment="1">
      <alignment/>
      <protection/>
    </xf>
    <xf numFmtId="0" fontId="28" fillId="0" borderId="100" xfId="139" applyFont="1" applyBorder="1" applyAlignment="1">
      <alignment/>
      <protection/>
    </xf>
    <xf numFmtId="0" fontId="29" fillId="0" borderId="96" xfId="138" applyFont="1" applyBorder="1" applyAlignment="1">
      <alignment horizontal="left" vertical="center" wrapText="1"/>
      <protection/>
    </xf>
    <xf numFmtId="0" fontId="29" fillId="0" borderId="103" xfId="138" applyFont="1" applyBorder="1" applyAlignment="1">
      <alignment horizontal="left" vertical="center"/>
      <protection/>
    </xf>
    <xf numFmtId="0" fontId="29" fillId="0" borderId="30" xfId="138" applyFont="1" applyBorder="1" applyAlignment="1">
      <alignment horizontal="left" vertical="center" wrapText="1"/>
      <protection/>
    </xf>
    <xf numFmtId="0" fontId="29" fillId="0" borderId="31" xfId="138" applyFont="1" applyBorder="1" applyAlignment="1">
      <alignment horizontal="left" vertical="center"/>
      <protection/>
    </xf>
    <xf numFmtId="0" fontId="29" fillId="0" borderId="42" xfId="138" applyFont="1" applyBorder="1" applyAlignment="1">
      <alignment horizontal="left" vertical="center"/>
      <protection/>
    </xf>
    <xf numFmtId="0" fontId="29" fillId="0" borderId="21" xfId="138" applyFont="1" applyBorder="1" applyAlignment="1">
      <alignment horizontal="left" vertical="center"/>
      <protection/>
    </xf>
    <xf numFmtId="0" fontId="28" fillId="0" borderId="13" xfId="138" applyFont="1" applyFill="1" applyBorder="1" applyAlignment="1">
      <alignment horizontal="center"/>
      <protection/>
    </xf>
    <xf numFmtId="0" fontId="28" fillId="0" borderId="14" xfId="138" applyFont="1" applyFill="1" applyBorder="1" applyAlignment="1">
      <alignment horizontal="center"/>
      <protection/>
    </xf>
    <xf numFmtId="0" fontId="28" fillId="0" borderId="97" xfId="138" applyFont="1" applyFill="1" applyBorder="1" applyAlignment="1">
      <alignment horizontal="center"/>
      <protection/>
    </xf>
    <xf numFmtId="0" fontId="28" fillId="0" borderId="16" xfId="138" applyFont="1" applyFill="1" applyBorder="1" applyAlignment="1">
      <alignment horizontal="center"/>
      <protection/>
    </xf>
    <xf numFmtId="0" fontId="28" fillId="0" borderId="17" xfId="138" applyFont="1" applyFill="1" applyBorder="1" applyAlignment="1">
      <alignment horizontal="center"/>
      <protection/>
    </xf>
    <xf numFmtId="0" fontId="28" fillId="0" borderId="18" xfId="138" applyFont="1" applyFill="1" applyBorder="1" applyAlignment="1">
      <alignment horizontal="center"/>
      <protection/>
    </xf>
    <xf numFmtId="0" fontId="28" fillId="0" borderId="39" xfId="138" applyFont="1" applyFill="1" applyBorder="1" applyAlignment="1">
      <alignment horizontal="center"/>
      <protection/>
    </xf>
    <xf numFmtId="0" fontId="28" fillId="0" borderId="19" xfId="138" applyFont="1" applyFill="1" applyBorder="1" applyAlignment="1">
      <alignment horizontal="center"/>
      <protection/>
    </xf>
    <xf numFmtId="0" fontId="1" fillId="0" borderId="32" xfId="70" applyBorder="1" applyAlignment="1" applyProtection="1">
      <alignment horizontal="center"/>
      <protection/>
    </xf>
    <xf numFmtId="0" fontId="4" fillId="0" borderId="20" xfId="118" applyBorder="1">
      <alignment/>
      <protection/>
    </xf>
    <xf numFmtId="0" fontId="4" fillId="0" borderId="21" xfId="118" applyBorder="1">
      <alignment/>
      <protection/>
    </xf>
    <xf numFmtId="0" fontId="28" fillId="0" borderId="98" xfId="140" applyFont="1" applyBorder="1" applyAlignment="1">
      <alignment horizontal="left"/>
      <protection/>
    </xf>
    <xf numFmtId="0" fontId="28" fillId="0" borderId="99" xfId="140" applyFont="1" applyBorder="1" applyAlignment="1">
      <alignment horizontal="left"/>
      <protection/>
    </xf>
    <xf numFmtId="0" fontId="28" fillId="0" borderId="100" xfId="140" applyFont="1" applyBorder="1" applyAlignment="1">
      <alignment horizontal="left"/>
      <protection/>
    </xf>
    <xf numFmtId="0" fontId="39" fillId="0" borderId="121" xfId="125" applyNumberFormat="1" applyFont="1" applyBorder="1" applyAlignment="1">
      <alignment/>
    </xf>
    <xf numFmtId="1" fontId="40" fillId="0" borderId="122" xfId="125" applyNumberFormat="1" applyFont="1" applyBorder="1" applyAlignment="1">
      <alignment/>
    </xf>
    <xf numFmtId="1" fontId="40" fillId="0" borderId="123" xfId="125" applyNumberFormat="1" applyFont="1" applyBorder="1" applyAlignment="1">
      <alignment/>
    </xf>
    <xf numFmtId="0" fontId="42" fillId="0" borderId="124" xfId="125" applyNumberFormat="1" applyFont="1" applyBorder="1" applyAlignment="1">
      <alignment horizontal="center"/>
    </xf>
    <xf numFmtId="1" fontId="43" fillId="0" borderId="125" xfId="125" applyNumberFormat="1" applyFont="1" applyBorder="1" applyAlignment="1">
      <alignment horizontal="center"/>
    </xf>
    <xf numFmtId="1" fontId="43" fillId="0" borderId="126" xfId="125" applyNumberFormat="1" applyFont="1" applyBorder="1" applyAlignment="1">
      <alignment horizontal="center"/>
    </xf>
    <xf numFmtId="0" fontId="39" fillId="0" borderId="124" xfId="125" applyNumberFormat="1" applyFont="1" applyBorder="1" applyAlignment="1">
      <alignment horizontal="center"/>
    </xf>
    <xf numFmtId="31" fontId="44" fillId="0" borderId="126" xfId="125" applyNumberFormat="1" applyFont="1" applyBorder="1" applyAlignment="1">
      <alignment horizontal="center"/>
    </xf>
    <xf numFmtId="0" fontId="39" fillId="0" borderId="127" xfId="125" applyNumberFormat="1" applyFont="1" applyBorder="1" applyAlignment="1">
      <alignment/>
    </xf>
    <xf numFmtId="1" fontId="40" fillId="0" borderId="60" xfId="125" applyNumberFormat="1" applyFont="1" applyBorder="1" applyAlignment="1">
      <alignment/>
    </xf>
    <xf numFmtId="0" fontId="39" fillId="0" borderId="59" xfId="125" applyNumberFormat="1" applyFont="1" applyBorder="1" applyAlignment="1">
      <alignment/>
    </xf>
    <xf numFmtId="1" fontId="44" fillId="0" borderId="128" xfId="125" applyNumberFormat="1" applyFont="1" applyBorder="1" applyAlignment="1">
      <alignment/>
    </xf>
    <xf numFmtId="1" fontId="44" fillId="0" borderId="61" xfId="125" applyNumberFormat="1" applyFont="1" applyBorder="1" applyAlignment="1">
      <alignment/>
    </xf>
    <xf numFmtId="0" fontId="39" fillId="0" borderId="119" xfId="125" applyNumberFormat="1" applyFont="1" applyBorder="1" applyAlignment="1">
      <alignment/>
    </xf>
    <xf numFmtId="1" fontId="40" fillId="0" borderId="63" xfId="125" applyNumberFormat="1" applyFont="1" applyBorder="1" applyAlignment="1">
      <alignment/>
    </xf>
    <xf numFmtId="0" fontId="39" fillId="0" borderId="62" xfId="125" applyNumberFormat="1" applyFont="1" applyBorder="1" applyAlignment="1">
      <alignment/>
    </xf>
    <xf numFmtId="0" fontId="44" fillId="0" borderId="129" xfId="125" applyFont="1" applyBorder="1" applyAlignment="1">
      <alignment/>
    </xf>
    <xf numFmtId="0" fontId="44" fillId="0" borderId="63" xfId="125" applyFont="1" applyBorder="1" applyAlignment="1">
      <alignment/>
    </xf>
    <xf numFmtId="0" fontId="39" fillId="0" borderId="130" xfId="125" applyNumberFormat="1" applyFont="1" applyBorder="1" applyAlignment="1">
      <alignment/>
    </xf>
    <xf numFmtId="1" fontId="40" fillId="0" borderId="50" xfId="125" applyNumberFormat="1" applyFont="1" applyBorder="1" applyAlignment="1">
      <alignment/>
    </xf>
    <xf numFmtId="0" fontId="44" fillId="0" borderId="51" xfId="125" applyNumberFormat="1" applyFont="1" applyBorder="1" applyAlignment="1">
      <alignment/>
    </xf>
    <xf numFmtId="0" fontId="44" fillId="0" borderId="131" xfId="125" applyFont="1" applyBorder="1" applyAlignment="1">
      <alignment/>
    </xf>
    <xf numFmtId="0" fontId="40" fillId="0" borderId="115" xfId="125" applyNumberFormat="1" applyFont="1" applyBorder="1" applyAlignment="1">
      <alignment horizontal="center" vertical="center"/>
    </xf>
    <xf numFmtId="1" fontId="40" fillId="0" borderId="132" xfId="125" applyNumberFormat="1" applyFont="1" applyBorder="1" applyAlignment="1">
      <alignment horizontal="center" vertical="center"/>
    </xf>
    <xf numFmtId="0" fontId="39" fillId="0" borderId="133" xfId="125" applyNumberFormat="1" applyFont="1" applyBorder="1" applyAlignment="1">
      <alignment horizontal="center" vertical="center"/>
    </xf>
    <xf numFmtId="1" fontId="40" fillId="0" borderId="134" xfId="125" applyNumberFormat="1" applyFont="1" applyBorder="1" applyAlignment="1">
      <alignment horizontal="center" vertical="center"/>
    </xf>
    <xf numFmtId="0" fontId="39" fillId="0" borderId="133" xfId="125" applyNumberFormat="1" applyFont="1" applyBorder="1" applyAlignment="1">
      <alignment horizontal="center" vertical="center" wrapText="1"/>
    </xf>
    <xf numFmtId="1" fontId="40" fillId="0" borderId="134" xfId="125" applyNumberFormat="1" applyFont="1" applyBorder="1" applyAlignment="1">
      <alignment horizontal="center" vertical="center" wrapText="1"/>
    </xf>
    <xf numFmtId="0" fontId="39" fillId="0" borderId="59" xfId="125" applyNumberFormat="1" applyFont="1" applyBorder="1" applyAlignment="1">
      <alignment horizontal="center"/>
    </xf>
    <xf numFmtId="1" fontId="40" fillId="0" borderId="61" xfId="125" applyNumberFormat="1" applyFont="1" applyBorder="1" applyAlignment="1">
      <alignment horizontal="center"/>
    </xf>
    <xf numFmtId="0" fontId="39" fillId="0" borderId="105" xfId="125" applyNumberFormat="1" applyFont="1" applyBorder="1" applyAlignment="1">
      <alignment/>
    </xf>
    <xf numFmtId="1" fontId="40" fillId="0" borderId="135" xfId="125" applyNumberFormat="1" applyFont="1" applyBorder="1" applyAlignment="1">
      <alignment/>
    </xf>
    <xf numFmtId="0" fontId="44" fillId="0" borderId="116" xfId="125" applyNumberFormat="1" applyFont="1" applyBorder="1" applyAlignment="1">
      <alignment horizontal="center"/>
    </xf>
    <xf numFmtId="1" fontId="44" fillId="0" borderId="136" xfId="125" applyNumberFormat="1" applyFont="1" applyBorder="1" applyAlignment="1">
      <alignment horizontal="center"/>
    </xf>
    <xf numFmtId="0" fontId="44" fillId="0" borderId="136" xfId="125" applyNumberFormat="1" applyFont="1" applyBorder="1" applyAlignment="1">
      <alignment horizontal="left"/>
    </xf>
    <xf numFmtId="0" fontId="44" fillId="0" borderId="136" xfId="125" applyFont="1" applyBorder="1" applyAlignment="1">
      <alignment horizontal="left"/>
    </xf>
    <xf numFmtId="0" fontId="44" fillId="0" borderId="110" xfId="125" applyFont="1" applyBorder="1" applyAlignment="1">
      <alignment horizontal="left"/>
    </xf>
    <xf numFmtId="0" fontId="39" fillId="0" borderId="127" xfId="125" applyNumberFormat="1" applyFont="1" applyBorder="1" applyAlignment="1">
      <alignment horizontal="center"/>
    </xf>
    <xf numFmtId="1" fontId="40" fillId="0" borderId="60" xfId="125" applyNumberFormat="1" applyFont="1" applyBorder="1" applyAlignment="1">
      <alignment horizontal="center"/>
    </xf>
    <xf numFmtId="1" fontId="44" fillId="0" borderId="59" xfId="125" applyNumberFormat="1" applyFont="1" applyBorder="1" applyAlignment="1">
      <alignment horizontal="left"/>
    </xf>
    <xf numFmtId="1" fontId="44" fillId="0" borderId="128" xfId="125" applyNumberFormat="1" applyFont="1" applyBorder="1" applyAlignment="1">
      <alignment horizontal="left"/>
    </xf>
    <xf numFmtId="1" fontId="44" fillId="0" borderId="61" xfId="125" applyNumberFormat="1" applyFont="1" applyBorder="1" applyAlignment="1">
      <alignment horizontal="left"/>
    </xf>
    <xf numFmtId="0" fontId="40" fillId="0" borderId="119" xfId="125" applyNumberFormat="1" applyFont="1" applyBorder="1" applyAlignment="1">
      <alignment horizontal="center"/>
    </xf>
    <xf numFmtId="0" fontId="40" fillId="0" borderId="63" xfId="125" applyFont="1" applyBorder="1" applyAlignment="1">
      <alignment horizontal="center"/>
    </xf>
    <xf numFmtId="0" fontId="47" fillId="0" borderId="0" xfId="125" applyNumberFormat="1" applyFont="1" applyBorder="1" applyAlignment="1">
      <alignment vertical="top" wrapText="1"/>
    </xf>
    <xf numFmtId="0" fontId="41" fillId="0" borderId="0" xfId="125" applyFont="1" applyBorder="1" applyAlignment="1">
      <alignment/>
    </xf>
    <xf numFmtId="0" fontId="39" fillId="0" borderId="137" xfId="125" applyNumberFormat="1" applyFont="1" applyBorder="1" applyAlignment="1">
      <alignment horizontal="left" vertical="top" wrapText="1"/>
    </xf>
    <xf numFmtId="0" fontId="44" fillId="0" borderId="138" xfId="125" applyNumberFormat="1" applyFont="1" applyBorder="1" applyAlignment="1">
      <alignment horizontal="left"/>
    </xf>
    <xf numFmtId="0" fontId="44" fillId="0" borderId="139" xfId="125" applyNumberFormat="1" applyFont="1" applyBorder="1" applyAlignment="1">
      <alignment horizontal="left"/>
    </xf>
    <xf numFmtId="0" fontId="44" fillId="0" borderId="140" xfId="125" applyNumberFormat="1" applyFont="1" applyBorder="1" applyAlignment="1">
      <alignment horizontal="left"/>
    </xf>
    <xf numFmtId="0" fontId="44" fillId="0" borderId="141" xfId="125" applyNumberFormat="1" applyFont="1" applyBorder="1" applyAlignment="1">
      <alignment horizontal="left"/>
    </xf>
    <xf numFmtId="0" fontId="44" fillId="0" borderId="142" xfId="125" applyNumberFormat="1" applyFont="1" applyBorder="1" applyAlignment="1">
      <alignment horizontal="left"/>
    </xf>
    <xf numFmtId="1" fontId="40" fillId="0" borderId="63" xfId="125" applyNumberFormat="1" applyFont="1" applyBorder="1" applyAlignment="1">
      <alignment horizontal="center"/>
    </xf>
    <xf numFmtId="0" fontId="39" fillId="0" borderId="137" xfId="125" applyNumberFormat="1" applyFont="1" applyBorder="1" applyAlignment="1">
      <alignment horizontal="left" vertical="top"/>
    </xf>
    <xf numFmtId="0" fontId="47" fillId="0" borderId="0" xfId="125" applyNumberFormat="1" applyFont="1" applyBorder="1" applyAlignment="1">
      <alignment vertical="top"/>
    </xf>
    <xf numFmtId="0" fontId="44" fillId="0" borderId="51" xfId="125" applyNumberFormat="1" applyFont="1" applyBorder="1" applyAlignment="1">
      <alignment horizontal="left"/>
    </xf>
    <xf numFmtId="1" fontId="44" fillId="0" borderId="131" xfId="125" applyNumberFormat="1" applyFont="1" applyBorder="1" applyAlignment="1">
      <alignment horizontal="left"/>
    </xf>
    <xf numFmtId="1" fontId="44" fillId="0" borderId="52" xfId="125" applyNumberFormat="1" applyFont="1" applyBorder="1" applyAlignment="1">
      <alignment horizontal="left"/>
    </xf>
    <xf numFmtId="0" fontId="39" fillId="0" borderId="111" xfId="125" applyNumberFormat="1" applyFont="1" applyBorder="1" applyAlignment="1">
      <alignment horizontal="center" vertical="center"/>
    </xf>
    <xf numFmtId="1" fontId="40" fillId="0" borderId="143" xfId="125" applyNumberFormat="1" applyFont="1" applyBorder="1" applyAlignment="1">
      <alignment horizontal="center" vertical="center"/>
    </xf>
    <xf numFmtId="1" fontId="40" fillId="0" borderId="118" xfId="125" applyNumberFormat="1" applyFont="1" applyBorder="1" applyAlignment="1">
      <alignment horizontal="center" vertical="center"/>
    </xf>
    <xf numFmtId="1" fontId="40" fillId="0" borderId="65" xfId="125" applyNumberFormat="1" applyFont="1" applyBorder="1" applyAlignment="1">
      <alignment horizontal="center" vertical="center"/>
    </xf>
    <xf numFmtId="1" fontId="44" fillId="0" borderId="128" xfId="125" applyNumberFormat="1" applyFont="1" applyBorder="1" applyAlignment="1">
      <alignment horizontal="center"/>
    </xf>
    <xf numFmtId="1" fontId="44" fillId="0" borderId="60" xfId="125" applyNumberFormat="1" applyFont="1" applyBorder="1" applyAlignment="1">
      <alignment horizontal="center"/>
    </xf>
    <xf numFmtId="0" fontId="44" fillId="0" borderId="59" xfId="125" applyNumberFormat="1" applyFont="1" applyBorder="1" applyAlignment="1">
      <alignment horizontal="left"/>
    </xf>
    <xf numFmtId="32" fontId="44" fillId="0" borderId="61" xfId="125" applyNumberFormat="1" applyFont="1" applyBorder="1" applyAlignment="1">
      <alignment horizontal="left"/>
    </xf>
    <xf numFmtId="0" fontId="39" fillId="0" borderId="51" xfId="125" applyNumberFormat="1" applyFont="1" applyBorder="1" applyAlignment="1">
      <alignment horizontal="left" vertical="top" wrapText="1"/>
    </xf>
    <xf numFmtId="1" fontId="44" fillId="0" borderId="131" xfId="125" applyNumberFormat="1" applyFont="1" applyBorder="1" applyAlignment="1">
      <alignment horizontal="left" vertical="top" wrapText="1"/>
    </xf>
    <xf numFmtId="1" fontId="44" fillId="0" borderId="52" xfId="125" applyNumberFormat="1" applyFont="1" applyBorder="1" applyAlignment="1">
      <alignment horizontal="left" vertical="top" wrapText="1"/>
    </xf>
    <xf numFmtId="0" fontId="39" fillId="0" borderId="144" xfId="125" applyNumberFormat="1" applyFont="1" applyBorder="1" applyAlignment="1">
      <alignment/>
    </xf>
    <xf numFmtId="1" fontId="40" fillId="0" borderId="145" xfId="125" applyNumberFormat="1" applyFont="1" applyBorder="1" applyAlignment="1">
      <alignment/>
    </xf>
    <xf numFmtId="0" fontId="39" fillId="0" borderId="146" xfId="125" applyNumberFormat="1" applyFont="1" applyBorder="1" applyAlignment="1">
      <alignment horizontal="left" vertical="top" wrapText="1"/>
    </xf>
    <xf numFmtId="0" fontId="40" fillId="0" borderId="68" xfId="125" applyFont="1" applyBorder="1" applyAlignment="1">
      <alignment horizontal="left" vertical="top" wrapText="1"/>
    </xf>
    <xf numFmtId="0" fontId="40" fillId="0" borderId="147" xfId="125" applyFont="1" applyBorder="1" applyAlignment="1">
      <alignment horizontal="left" vertical="top" wrapText="1"/>
    </xf>
    <xf numFmtId="0" fontId="40" fillId="0" borderId="148" xfId="125" applyFont="1" applyBorder="1" applyAlignment="1">
      <alignment horizontal="left" vertical="top" wrapText="1"/>
    </xf>
    <xf numFmtId="0" fontId="40" fillId="0" borderId="0" xfId="125" applyFont="1" applyBorder="1" applyAlignment="1">
      <alignment horizontal="left" vertical="top" wrapText="1"/>
    </xf>
    <xf numFmtId="0" fontId="40" fillId="0" borderId="149" xfId="125" applyFont="1" applyBorder="1" applyAlignment="1">
      <alignment horizontal="left" vertical="top" wrapText="1"/>
    </xf>
    <xf numFmtId="0" fontId="40" fillId="0" borderId="140" xfId="125" applyFont="1" applyBorder="1" applyAlignment="1">
      <alignment horizontal="left" vertical="top" wrapText="1"/>
    </xf>
    <xf numFmtId="0" fontId="40" fillId="0" borderId="141" xfId="125" applyFont="1" applyBorder="1" applyAlignment="1">
      <alignment horizontal="left" vertical="top" wrapText="1"/>
    </xf>
    <xf numFmtId="0" fontId="40" fillId="0" borderId="142" xfId="125" applyFont="1" applyBorder="1" applyAlignment="1">
      <alignment horizontal="left" vertical="top" wrapText="1"/>
    </xf>
    <xf numFmtId="1" fontId="44" fillId="0" borderId="150" xfId="125" applyNumberFormat="1" applyFont="1" applyBorder="1" applyAlignment="1">
      <alignment/>
    </xf>
    <xf numFmtId="1" fontId="44" fillId="0" borderId="151" xfId="125" applyNumberFormat="1" applyFont="1" applyBorder="1" applyAlignment="1">
      <alignment/>
    </xf>
    <xf numFmtId="1" fontId="44" fillId="0" borderId="152" xfId="125" applyNumberFormat="1" applyFont="1" applyBorder="1" applyAlignment="1">
      <alignment/>
    </xf>
    <xf numFmtId="1" fontId="44" fillId="0" borderId="153" xfId="125" applyNumberFormat="1" applyFont="1" applyBorder="1" applyAlignment="1">
      <alignment/>
    </xf>
    <xf numFmtId="0" fontId="39" fillId="0" borderId="51" xfId="125" applyNumberFormat="1" applyFont="1" applyBorder="1" applyAlignment="1">
      <alignment/>
    </xf>
    <xf numFmtId="1" fontId="44" fillId="0" borderId="131" xfId="125" applyNumberFormat="1" applyFont="1" applyBorder="1" applyAlignment="1">
      <alignment/>
    </xf>
    <xf numFmtId="1" fontId="44" fillId="0" borderId="52" xfId="125" applyNumberFormat="1" applyFont="1" applyBorder="1" applyAlignment="1">
      <alignment/>
    </xf>
    <xf numFmtId="0" fontId="39" fillId="0" borderId="116" xfId="125" applyNumberFormat="1" applyFont="1" applyBorder="1" applyAlignment="1">
      <alignment/>
    </xf>
    <xf numFmtId="1" fontId="44" fillId="0" borderId="136" xfId="125" applyNumberFormat="1" applyFont="1" applyBorder="1" applyAlignment="1">
      <alignment/>
    </xf>
    <xf numFmtId="1" fontId="44" fillId="0" borderId="110" xfId="125" applyNumberFormat="1" applyFont="1" applyBorder="1" applyAlignment="1">
      <alignment/>
    </xf>
    <xf numFmtId="0" fontId="44" fillId="0" borderId="128" xfId="125" applyFont="1" applyBorder="1" applyAlignment="1">
      <alignment/>
    </xf>
    <xf numFmtId="0" fontId="44" fillId="0" borderId="61" xfId="125" applyFont="1" applyBorder="1" applyAlignment="1">
      <alignment/>
    </xf>
    <xf numFmtId="1" fontId="44" fillId="0" borderId="129" xfId="125" applyNumberFormat="1" applyFont="1" applyBorder="1" applyAlignment="1">
      <alignment/>
    </xf>
    <xf numFmtId="1" fontId="44" fillId="0" borderId="49" xfId="125" applyNumberFormat="1" applyFont="1" applyBorder="1" applyAlignment="1">
      <alignment/>
    </xf>
    <xf numFmtId="0" fontId="48" fillId="0" borderId="105" xfId="125" applyNumberFormat="1" applyFont="1" applyBorder="1" applyAlignment="1">
      <alignment horizontal="left" vertical="center" wrapText="1"/>
    </xf>
    <xf numFmtId="1" fontId="40" fillId="0" borderId="135" xfId="125" applyNumberFormat="1" applyFont="1" applyBorder="1" applyAlignment="1">
      <alignment horizontal="left" vertical="center" wrapText="1"/>
    </xf>
    <xf numFmtId="0" fontId="40" fillId="0" borderId="116" xfId="125" applyNumberFormat="1" applyFont="1" applyBorder="1" applyAlignment="1">
      <alignment/>
    </xf>
    <xf numFmtId="1" fontId="40" fillId="0" borderId="136" xfId="125" applyNumberFormat="1" applyFont="1" applyBorder="1" applyAlignment="1">
      <alignment/>
    </xf>
    <xf numFmtId="1" fontId="40" fillId="0" borderId="110" xfId="125" applyNumberFormat="1" applyFont="1" applyBorder="1" applyAlignment="1">
      <alignment/>
    </xf>
    <xf numFmtId="0" fontId="48" fillId="0" borderId="111" xfId="125" applyNumberFormat="1" applyFont="1" applyBorder="1" applyAlignment="1">
      <alignment vertical="center" wrapText="1"/>
    </xf>
    <xf numFmtId="1" fontId="49" fillId="0" borderId="143" xfId="125" applyNumberFormat="1" applyFont="1" applyBorder="1" applyAlignment="1">
      <alignment vertical="center"/>
    </xf>
    <xf numFmtId="1" fontId="49" fillId="0" borderId="57" xfId="125" applyNumberFormat="1" applyFont="1" applyBorder="1" applyAlignment="1">
      <alignment vertical="center"/>
    </xf>
    <xf numFmtId="1" fontId="49" fillId="0" borderId="58" xfId="125" applyNumberFormat="1" applyFont="1" applyBorder="1" applyAlignment="1">
      <alignment vertical="center"/>
    </xf>
    <xf numFmtId="1" fontId="40" fillId="0" borderId="118" xfId="125" applyNumberFormat="1" applyFont="1" applyBorder="1" applyAlignment="1">
      <alignment vertical="center"/>
    </xf>
    <xf numFmtId="1" fontId="40" fillId="0" borderId="65" xfId="125" applyNumberFormat="1" applyFont="1" applyBorder="1" applyAlignment="1">
      <alignment vertical="center"/>
    </xf>
    <xf numFmtId="0" fontId="40" fillId="0" borderId="59" xfId="125" applyNumberFormat="1" applyFont="1" applyBorder="1" applyAlignment="1">
      <alignment/>
    </xf>
    <xf numFmtId="1" fontId="40" fillId="0" borderId="128" xfId="125" applyNumberFormat="1" applyFont="1" applyBorder="1" applyAlignment="1">
      <alignment/>
    </xf>
    <xf numFmtId="0" fontId="40" fillId="0" borderId="62" xfId="125" applyNumberFormat="1" applyFont="1" applyBorder="1" applyAlignment="1">
      <alignment/>
    </xf>
    <xf numFmtId="1" fontId="40" fillId="0" borderId="129" xfId="125" applyNumberFormat="1" applyFont="1" applyBorder="1" applyAlignment="1">
      <alignment/>
    </xf>
    <xf numFmtId="0" fontId="40" fillId="0" borderId="51" xfId="125" applyNumberFormat="1" applyFont="1" applyBorder="1" applyAlignment="1">
      <alignment/>
    </xf>
    <xf numFmtId="1" fontId="40" fillId="0" borderId="131" xfId="125" applyNumberFormat="1" applyFont="1" applyBorder="1" applyAlignment="1">
      <alignment/>
    </xf>
    <xf numFmtId="0" fontId="39" fillId="0" borderId="121" xfId="125" applyNumberFormat="1" applyFont="1" applyBorder="1" applyAlignment="1">
      <alignment horizontal="center"/>
    </xf>
    <xf numFmtId="1" fontId="40" fillId="0" borderId="122" xfId="125" applyNumberFormat="1" applyFont="1" applyBorder="1" applyAlignment="1">
      <alignment horizontal="center"/>
    </xf>
    <xf numFmtId="1" fontId="40" fillId="0" borderId="123" xfId="125" applyNumberFormat="1" applyFont="1" applyBorder="1" applyAlignment="1">
      <alignment horizontal="center"/>
    </xf>
    <xf numFmtId="0" fontId="48" fillId="0" borderId="111" xfId="125" applyNumberFormat="1" applyFont="1" applyBorder="1" applyAlignment="1">
      <alignment horizontal="center" vertical="center" wrapText="1"/>
    </xf>
    <xf numFmtId="1" fontId="49" fillId="0" borderId="143" xfId="125" applyNumberFormat="1" applyFont="1" applyBorder="1" applyAlignment="1">
      <alignment horizontal="center" vertical="center" wrapText="1"/>
    </xf>
    <xf numFmtId="1" fontId="49" fillId="0" borderId="118" xfId="125" applyNumberFormat="1" applyFont="1" applyBorder="1" applyAlignment="1">
      <alignment horizontal="center" vertical="center" wrapText="1"/>
    </xf>
    <xf numFmtId="1" fontId="49" fillId="0" borderId="65" xfId="125" applyNumberFormat="1" applyFont="1" applyBorder="1" applyAlignment="1">
      <alignment horizontal="center" vertical="center" wrapText="1"/>
    </xf>
    <xf numFmtId="0" fontId="39" fillId="0" borderId="154" xfId="125" applyNumberFormat="1" applyFont="1" applyBorder="1" applyAlignment="1">
      <alignment vertical="center" wrapText="1"/>
    </xf>
    <xf numFmtId="1" fontId="40" fillId="0" borderId="155" xfId="125" applyNumberFormat="1" applyFont="1" applyBorder="1" applyAlignment="1">
      <alignment vertical="center" wrapText="1"/>
    </xf>
    <xf numFmtId="1" fontId="40" fillId="0" borderId="156" xfId="125" applyNumberFormat="1" applyFont="1" applyBorder="1" applyAlignment="1">
      <alignment vertical="center" wrapText="1"/>
    </xf>
    <xf numFmtId="0" fontId="40" fillId="0" borderId="154" xfId="125" applyNumberFormat="1" applyFont="1" applyBorder="1" applyAlignment="1">
      <alignment/>
    </xf>
    <xf numFmtId="1" fontId="40" fillId="0" borderId="155" xfId="125" applyNumberFormat="1" applyFont="1" applyBorder="1" applyAlignment="1">
      <alignment/>
    </xf>
    <xf numFmtId="1" fontId="40" fillId="0" borderId="156" xfId="125" applyNumberFormat="1" applyFont="1" applyBorder="1" applyAlignment="1">
      <alignment/>
    </xf>
    <xf numFmtId="0" fontId="39" fillId="0" borderId="121" xfId="125" applyNumberFormat="1" applyFont="1" applyBorder="1" applyAlignment="1">
      <alignment vertical="center"/>
    </xf>
    <xf numFmtId="56" fontId="0" fillId="0" borderId="29" xfId="140" applyNumberFormat="1" applyFont="1" applyBorder="1" applyAlignment="1">
      <alignment horizontal="center"/>
      <protection/>
    </xf>
    <xf numFmtId="0" fontId="4" fillId="0" borderId="70" xfId="118" applyBorder="1" applyAlignment="1">
      <alignment horizontal="left"/>
      <protection/>
    </xf>
    <xf numFmtId="0" fontId="4" fillId="0" borderId="0" xfId="118" applyBorder="1" applyAlignment="1">
      <alignment horizontal="left"/>
      <protection/>
    </xf>
    <xf numFmtId="0" fontId="4" fillId="0" borderId="73" xfId="118" applyBorder="1" applyAlignment="1">
      <alignment horizontal="left"/>
      <protection/>
    </xf>
    <xf numFmtId="0" fontId="4" fillId="0" borderId="94" xfId="118" applyBorder="1" applyAlignment="1">
      <alignment horizontal="left"/>
      <protection/>
    </xf>
    <xf numFmtId="0" fontId="4" fillId="0" borderId="72" xfId="118" applyBorder="1" applyAlignment="1">
      <alignment horizontal="left"/>
      <protection/>
    </xf>
    <xf numFmtId="0" fontId="4" fillId="0" borderId="71" xfId="118" applyBorder="1" applyAlignment="1">
      <alignment horizontal="left"/>
      <protection/>
    </xf>
    <xf numFmtId="0" fontId="4" fillId="0" borderId="75" xfId="118" applyBorder="1" applyAlignment="1">
      <alignment horizontal="left"/>
      <protection/>
    </xf>
    <xf numFmtId="0" fontId="4" fillId="0" borderId="32" xfId="118" applyBorder="1" applyAlignment="1">
      <alignment horizontal="left"/>
      <protection/>
    </xf>
    <xf numFmtId="0" fontId="4" fillId="0" borderId="74" xfId="118" applyBorder="1" applyAlignment="1">
      <alignment horizontal="left"/>
      <protection/>
    </xf>
    <xf numFmtId="0" fontId="28" fillId="0" borderId="13" xfId="140" applyFont="1" applyBorder="1" applyAlignment="1">
      <alignment horizontal="left"/>
      <protection/>
    </xf>
    <xf numFmtId="0" fontId="1" fillId="0" borderId="0" xfId="70" applyAlignment="1" applyProtection="1">
      <alignment/>
      <protection/>
    </xf>
    <xf numFmtId="32" fontId="28" fillId="0" borderId="97" xfId="140" applyNumberFormat="1" applyFont="1" applyFill="1" applyBorder="1" applyAlignment="1">
      <alignment horizontal="left"/>
      <protection/>
    </xf>
    <xf numFmtId="32" fontId="28" fillId="0" borderId="16" xfId="140" applyNumberFormat="1" applyFont="1" applyFill="1" applyBorder="1" applyAlignment="1">
      <alignment horizontal="left"/>
      <protection/>
    </xf>
    <xf numFmtId="0" fontId="4" fillId="0" borderId="26" xfId="118" applyFill="1" applyBorder="1">
      <alignment/>
      <protection/>
    </xf>
    <xf numFmtId="0" fontId="4" fillId="0" borderId="95" xfId="118" applyFill="1" applyBorder="1">
      <alignment/>
      <protection/>
    </xf>
    <xf numFmtId="0" fontId="28" fillId="0" borderId="15" xfId="140" applyFont="1" applyBorder="1" applyAlignment="1">
      <alignment wrapText="1"/>
      <protection/>
    </xf>
    <xf numFmtId="0" fontId="4" fillId="0" borderId="18" xfId="140" applyFont="1" applyBorder="1" applyAlignment="1">
      <alignment horizontal="center"/>
      <protection/>
    </xf>
    <xf numFmtId="0" fontId="28" fillId="0" borderId="17" xfId="140" applyFont="1" applyBorder="1" applyAlignment="1">
      <alignment horizontal="center"/>
      <protection/>
    </xf>
    <xf numFmtId="0" fontId="28" fillId="0" borderId="39" xfId="140" applyFont="1" applyBorder="1" applyAlignment="1">
      <alignment horizontal="center"/>
      <protection/>
    </xf>
    <xf numFmtId="0" fontId="28" fillId="0" borderId="19" xfId="140" applyFont="1" applyBorder="1" applyAlignment="1">
      <alignment horizontal="center"/>
      <protection/>
    </xf>
    <xf numFmtId="56" fontId="4" fillId="0" borderId="120" xfId="140" applyNumberFormat="1" applyFont="1" applyBorder="1" applyAlignment="1">
      <alignment horizontal="center"/>
      <protection/>
    </xf>
    <xf numFmtId="56" fontId="4" fillId="0" borderId="27" xfId="140" applyNumberFormat="1" applyFont="1" applyBorder="1" applyAlignment="1">
      <alignment horizontal="center"/>
      <protection/>
    </xf>
    <xf numFmtId="0" fontId="28" fillId="0" borderId="28" xfId="140" applyFont="1" applyBorder="1" applyAlignment="1">
      <alignment horizontal="left" wrapText="1"/>
      <protection/>
    </xf>
    <xf numFmtId="0" fontId="56" fillId="0" borderId="70" xfId="118" applyFont="1" applyBorder="1" applyAlignment="1">
      <alignment horizontal="left"/>
      <protection/>
    </xf>
    <xf numFmtId="0" fontId="56" fillId="0" borderId="0" xfId="118" applyFont="1" applyBorder="1" applyAlignment="1">
      <alignment horizontal="left"/>
      <protection/>
    </xf>
    <xf numFmtId="0" fontId="56" fillId="0" borderId="73" xfId="118" applyFont="1" applyBorder="1" applyAlignment="1">
      <alignment horizontal="left"/>
      <protection/>
    </xf>
    <xf numFmtId="0" fontId="29" fillId="0" borderId="30" xfId="118" applyFont="1" applyBorder="1" applyAlignment="1">
      <alignment horizontal="center" vertical="center" wrapText="1"/>
      <protection/>
    </xf>
    <xf numFmtId="0" fontId="29" fillId="0" borderId="31" xfId="118" applyFont="1" applyBorder="1" applyAlignment="1">
      <alignment horizontal="center" vertical="center" wrapText="1"/>
      <protection/>
    </xf>
    <xf numFmtId="0" fontId="28" fillId="0" borderId="94" xfId="118" applyFont="1" applyBorder="1">
      <alignment/>
      <protection/>
    </xf>
    <xf numFmtId="0" fontId="28" fillId="0" borderId="72" xfId="118" applyFont="1" applyBorder="1">
      <alignment/>
      <protection/>
    </xf>
    <xf numFmtId="0" fontId="28" fillId="0" borderId="71" xfId="118" applyFont="1" applyBorder="1">
      <alignment/>
      <protection/>
    </xf>
    <xf numFmtId="0" fontId="28" fillId="0" borderId="28" xfId="118" applyFont="1" applyBorder="1">
      <alignment/>
      <protection/>
    </xf>
    <xf numFmtId="0" fontId="28" fillId="0" borderId="40" xfId="118" applyFont="1" applyBorder="1">
      <alignment/>
      <protection/>
    </xf>
    <xf numFmtId="0" fontId="28" fillId="0" borderId="36" xfId="118" applyFont="1" applyBorder="1">
      <alignment/>
      <protection/>
    </xf>
    <xf numFmtId="0" fontId="4" fillId="0" borderId="0" xfId="118" applyFont="1">
      <alignment/>
      <protection/>
    </xf>
    <xf numFmtId="0" fontId="4" fillId="0" borderId="0" xfId="118" applyFont="1" applyAlignment="1">
      <alignment vertical="center"/>
      <protection/>
    </xf>
    <xf numFmtId="0" fontId="29" fillId="0" borderId="25" xfId="118" applyFont="1" applyBorder="1" applyAlignment="1">
      <alignment horizontal="left" vertical="center" wrapText="1"/>
      <protection/>
    </xf>
    <xf numFmtId="0" fontId="4" fillId="0" borderId="101" xfId="118" applyFont="1" applyBorder="1" applyAlignment="1">
      <alignment horizontal="left" vertical="center" wrapText="1"/>
      <protection/>
    </xf>
    <xf numFmtId="0" fontId="4" fillId="0" borderId="26" xfId="118" applyFont="1" applyBorder="1">
      <alignment/>
      <protection/>
    </xf>
    <xf numFmtId="0" fontId="4" fillId="0" borderId="95" xfId="118" applyFont="1" applyBorder="1">
      <alignment/>
      <protection/>
    </xf>
    <xf numFmtId="0" fontId="29" fillId="0" borderId="96" xfId="118" applyFont="1" applyBorder="1" applyAlignment="1">
      <alignment vertical="center" wrapText="1"/>
      <protection/>
    </xf>
    <xf numFmtId="0" fontId="29" fillId="0" borderId="32" xfId="118" applyFont="1" applyBorder="1" applyAlignment="1">
      <alignment vertical="center"/>
      <protection/>
    </xf>
    <xf numFmtId="0" fontId="29" fillId="0" borderId="30" xfId="118" applyFont="1" applyBorder="1" applyAlignment="1">
      <alignment vertical="center"/>
      <protection/>
    </xf>
    <xf numFmtId="0" fontId="29" fillId="0" borderId="0" xfId="118" applyFont="1" applyAlignment="1">
      <alignment vertical="center"/>
      <protection/>
    </xf>
    <xf numFmtId="0" fontId="4" fillId="0" borderId="42" xfId="118" applyFont="1" applyBorder="1" applyAlignment="1">
      <alignment vertical="center"/>
      <protection/>
    </xf>
    <xf numFmtId="0" fontId="4" fillId="0" borderId="37" xfId="118" applyFont="1" applyBorder="1" applyAlignment="1">
      <alignment vertical="center"/>
      <protection/>
    </xf>
    <xf numFmtId="0" fontId="4" fillId="0" borderId="13" xfId="118" applyFont="1" applyBorder="1">
      <alignment/>
      <protection/>
    </xf>
    <xf numFmtId="0" fontId="4" fillId="0" borderId="97" xfId="118" applyFont="1" applyBorder="1">
      <alignment/>
      <protection/>
    </xf>
    <xf numFmtId="0" fontId="4" fillId="0" borderId="14" xfId="118" applyFont="1" applyBorder="1">
      <alignment/>
      <protection/>
    </xf>
    <xf numFmtId="0" fontId="4" fillId="0" borderId="17" xfId="118" applyFont="1" applyBorder="1">
      <alignment/>
      <protection/>
    </xf>
    <xf numFmtId="0" fontId="4" fillId="0" borderId="39" xfId="118" applyFont="1" applyBorder="1">
      <alignment/>
      <protection/>
    </xf>
    <xf numFmtId="0" fontId="4" fillId="0" borderId="18" xfId="118" applyFont="1" applyBorder="1">
      <alignment/>
      <protection/>
    </xf>
    <xf numFmtId="0" fontId="4" fillId="0" borderId="37" xfId="118" applyFont="1" applyBorder="1">
      <alignment/>
      <protection/>
    </xf>
    <xf numFmtId="0" fontId="4" fillId="0" borderId="30" xfId="118" applyFont="1" applyBorder="1">
      <alignment/>
      <protection/>
    </xf>
    <xf numFmtId="0" fontId="28" fillId="0" borderId="30" xfId="118" applyFont="1" applyBorder="1">
      <alignment/>
      <protection/>
    </xf>
    <xf numFmtId="0" fontId="28" fillId="0" borderId="0" xfId="118" applyFont="1">
      <alignment/>
      <protection/>
    </xf>
    <xf numFmtId="0" fontId="28" fillId="0" borderId="17" xfId="118" applyFont="1" applyBorder="1">
      <alignment/>
      <protection/>
    </xf>
    <xf numFmtId="0" fontId="28" fillId="0" borderId="39" xfId="118" applyFont="1" applyBorder="1">
      <alignment/>
      <protection/>
    </xf>
    <xf numFmtId="0" fontId="28" fillId="0" borderId="19" xfId="118" applyFont="1" applyBorder="1">
      <alignment/>
      <protection/>
    </xf>
    <xf numFmtId="0" fontId="28" fillId="0" borderId="98" xfId="118" applyFont="1" applyBorder="1">
      <alignment/>
      <protection/>
    </xf>
    <xf numFmtId="0" fontId="28" fillId="0" borderId="99" xfId="118" applyFont="1" applyBorder="1">
      <alignment/>
      <protection/>
    </xf>
    <xf numFmtId="0" fontId="28" fillId="0" borderId="100" xfId="118" applyFont="1" applyBorder="1">
      <alignment/>
      <protection/>
    </xf>
    <xf numFmtId="0" fontId="28" fillId="0" borderId="42" xfId="118" applyFont="1" applyBorder="1">
      <alignment/>
      <protection/>
    </xf>
    <xf numFmtId="0" fontId="28" fillId="0" borderId="21" xfId="118" applyFont="1" applyBorder="1">
      <alignment/>
      <protection/>
    </xf>
    <xf numFmtId="0" fontId="4" fillId="0" borderId="96" xfId="118" applyFont="1" applyBorder="1">
      <alignment/>
      <protection/>
    </xf>
    <xf numFmtId="0" fontId="4" fillId="0" borderId="32" xfId="118" applyFont="1" applyBorder="1">
      <alignment/>
      <protection/>
    </xf>
    <xf numFmtId="0" fontId="28" fillId="0" borderId="75" xfId="118" applyFont="1" applyBorder="1">
      <alignment/>
      <protection/>
    </xf>
    <xf numFmtId="0" fontId="28" fillId="0" borderId="32" xfId="118" applyFont="1" applyBorder="1">
      <alignment/>
      <protection/>
    </xf>
    <xf numFmtId="0" fontId="28" fillId="0" borderId="74" xfId="118" applyFont="1" applyBorder="1">
      <alignment/>
      <protection/>
    </xf>
    <xf numFmtId="0" fontId="4" fillId="0" borderId="25" xfId="118" applyFont="1" applyBorder="1">
      <alignment/>
      <protection/>
    </xf>
    <xf numFmtId="0" fontId="28" fillId="0" borderId="102" xfId="118" applyFont="1" applyBorder="1">
      <alignment/>
      <protection/>
    </xf>
    <xf numFmtId="0" fontId="28" fillId="0" borderId="26" xfId="118" applyFont="1" applyBorder="1">
      <alignment/>
      <protection/>
    </xf>
    <xf numFmtId="0" fontId="28" fillId="0" borderId="95" xfId="118" applyFont="1" applyBorder="1">
      <alignment/>
      <protection/>
    </xf>
    <xf numFmtId="0" fontId="4" fillId="0" borderId="103" xfId="118" applyFont="1" applyBorder="1">
      <alignment/>
      <protection/>
    </xf>
    <xf numFmtId="0" fontId="4" fillId="0" borderId="75" xfId="118" applyFont="1" applyBorder="1" applyAlignment="1">
      <alignment horizontal="left" vertical="top" wrapText="1"/>
      <protection/>
    </xf>
    <xf numFmtId="0" fontId="4" fillId="0" borderId="32" xfId="118" applyFont="1" applyBorder="1" applyAlignment="1">
      <alignment horizontal="left" vertical="top" wrapText="1"/>
      <protection/>
    </xf>
    <xf numFmtId="0" fontId="4" fillId="0" borderId="74" xfId="118" applyFont="1" applyBorder="1" applyAlignment="1">
      <alignment horizontal="left" vertical="top" wrapText="1"/>
      <protection/>
    </xf>
    <xf numFmtId="0" fontId="4" fillId="0" borderId="70" xfId="118" applyFont="1" applyBorder="1" applyAlignment="1">
      <alignment horizontal="left" vertical="top" wrapText="1"/>
      <protection/>
    </xf>
    <xf numFmtId="0" fontId="4" fillId="0" borderId="0" xfId="118" applyFont="1" applyAlignment="1">
      <alignment horizontal="left" vertical="top" wrapText="1"/>
      <protection/>
    </xf>
    <xf numFmtId="0" fontId="4" fillId="0" borderId="73" xfId="118" applyFont="1" applyBorder="1" applyAlignment="1">
      <alignment horizontal="left" vertical="top" wrapText="1"/>
      <protection/>
    </xf>
    <xf numFmtId="0" fontId="4" fillId="0" borderId="94" xfId="118" applyFont="1" applyBorder="1" applyAlignment="1">
      <alignment horizontal="left" vertical="top" wrapText="1"/>
      <protection/>
    </xf>
    <xf numFmtId="0" fontId="4" fillId="0" borderId="72" xfId="118" applyFont="1" applyBorder="1" applyAlignment="1">
      <alignment horizontal="left" vertical="top" wrapText="1"/>
      <protection/>
    </xf>
    <xf numFmtId="0" fontId="4" fillId="0" borderId="71" xfId="118" applyFont="1" applyBorder="1" applyAlignment="1">
      <alignment horizontal="left" vertical="top" wrapText="1"/>
      <protection/>
    </xf>
    <xf numFmtId="0" fontId="28" fillId="0" borderId="31" xfId="118" applyFont="1" applyBorder="1">
      <alignment/>
      <protection/>
    </xf>
    <xf numFmtId="56" fontId="4" fillId="0" borderId="29" xfId="118" applyNumberFormat="1" applyFont="1" applyBorder="1" applyAlignment="1">
      <alignment horizontal="center"/>
      <protection/>
    </xf>
    <xf numFmtId="0" fontId="4" fillId="0" borderId="11" xfId="118" applyFont="1" applyBorder="1" applyAlignment="1">
      <alignment horizontal="center"/>
      <protection/>
    </xf>
    <xf numFmtId="0" fontId="28" fillId="0" borderId="11" xfId="118" applyFont="1" applyBorder="1" applyAlignment="1">
      <alignment horizontal="left"/>
      <protection/>
    </xf>
    <xf numFmtId="0" fontId="28" fillId="0" borderId="12" xfId="118" applyFont="1" applyBorder="1" applyAlignment="1">
      <alignment horizontal="left"/>
      <protection/>
    </xf>
    <xf numFmtId="0" fontId="4" fillId="0" borderId="33" xfId="118" applyFont="1" applyBorder="1" applyAlignment="1">
      <alignment horizontal="center"/>
      <protection/>
    </xf>
    <xf numFmtId="0" fontId="4" fillId="0" borderId="34" xfId="118" applyFont="1" applyBorder="1" applyAlignment="1">
      <alignment horizontal="center"/>
      <protection/>
    </xf>
    <xf numFmtId="0" fontId="28" fillId="0" borderId="34" xfId="118" applyFont="1" applyBorder="1" applyAlignment="1">
      <alignment horizontal="left"/>
      <protection/>
    </xf>
    <xf numFmtId="0" fontId="28" fillId="0" borderId="35" xfId="118" applyFont="1" applyBorder="1" applyAlignment="1">
      <alignment horizontal="left"/>
      <protection/>
    </xf>
    <xf numFmtId="0" fontId="4" fillId="0" borderId="96" xfId="118" applyFont="1" applyBorder="1" applyAlignment="1">
      <alignment horizontal="center" vertical="center"/>
      <protection/>
    </xf>
    <xf numFmtId="0" fontId="4" fillId="0" borderId="103" xfId="118" applyFont="1" applyBorder="1" applyAlignment="1">
      <alignment horizontal="center" vertical="center"/>
      <protection/>
    </xf>
    <xf numFmtId="0" fontId="4" fillId="0" borderId="42" xfId="118" applyFont="1" applyBorder="1" applyAlignment="1">
      <alignment horizontal="center" vertical="center"/>
      <protection/>
    </xf>
    <xf numFmtId="0" fontId="4" fillId="0" borderId="21" xfId="118" applyFont="1" applyBorder="1" applyAlignment="1">
      <alignment horizontal="center" vertical="center"/>
      <protection/>
    </xf>
    <xf numFmtId="176" fontId="28" fillId="0" borderId="13" xfId="118" applyNumberFormat="1" applyFont="1" applyBorder="1" applyAlignment="1">
      <alignment horizontal="center"/>
      <protection/>
    </xf>
    <xf numFmtId="176" fontId="28" fillId="0" borderId="97" xfId="118" applyNumberFormat="1" applyFont="1" applyBorder="1" applyAlignment="1">
      <alignment horizontal="center"/>
      <protection/>
    </xf>
    <xf numFmtId="176" fontId="28" fillId="0" borderId="14" xfId="118" applyNumberFormat="1" applyFont="1" applyBorder="1" applyAlignment="1">
      <alignment horizontal="center"/>
      <protection/>
    </xf>
    <xf numFmtId="32" fontId="28" fillId="0" borderId="97" xfId="118" applyNumberFormat="1" applyFont="1" applyBorder="1" applyAlignment="1">
      <alignment horizontal="left"/>
      <protection/>
    </xf>
    <xf numFmtId="32" fontId="28" fillId="0" borderId="16" xfId="118" applyNumberFormat="1" applyFont="1" applyBorder="1" applyAlignment="1">
      <alignment horizontal="left"/>
      <protection/>
    </xf>
    <xf numFmtId="0" fontId="28" fillId="0" borderId="37" xfId="118" applyFont="1" applyBorder="1" applyAlignment="1">
      <alignment horizontal="left" vertical="top" wrapText="1"/>
      <protection/>
    </xf>
    <xf numFmtId="0" fontId="28" fillId="0" borderId="23" xfId="118" applyFont="1" applyBorder="1" applyAlignment="1">
      <alignment horizontal="left" vertical="top" wrapText="1"/>
      <protection/>
    </xf>
    <xf numFmtId="0" fontId="4" fillId="0" borderId="15" xfId="118" applyFont="1" applyBorder="1" applyAlignment="1">
      <alignment horizontal="center" vertical="center"/>
      <protection/>
    </xf>
    <xf numFmtId="0" fontId="4" fillId="0" borderId="11" xfId="118" applyFont="1" applyBorder="1" applyAlignment="1">
      <alignment horizontal="center" vertical="center"/>
      <protection/>
    </xf>
    <xf numFmtId="0" fontId="4" fillId="0" borderId="15" xfId="118" applyFont="1" applyBorder="1" applyAlignment="1">
      <alignment horizontal="center"/>
      <protection/>
    </xf>
    <xf numFmtId="0" fontId="4" fillId="0" borderId="41" xfId="118" applyFont="1" applyBorder="1" applyAlignment="1">
      <alignment horizontal="center"/>
      <protection/>
    </xf>
    <xf numFmtId="0" fontId="4" fillId="0" borderId="101" xfId="118" applyFont="1" applyBorder="1">
      <alignment/>
      <protection/>
    </xf>
    <xf numFmtId="176" fontId="28" fillId="0" borderId="102" xfId="118" applyNumberFormat="1" applyFont="1" applyBorder="1" applyAlignment="1">
      <alignment horizontal="center"/>
      <protection/>
    </xf>
    <xf numFmtId="176" fontId="28" fillId="0" borderId="26" xfId="118" applyNumberFormat="1" applyFont="1" applyBorder="1" applyAlignment="1">
      <alignment horizontal="center"/>
      <protection/>
    </xf>
    <xf numFmtId="0" fontId="28" fillId="0" borderId="26" xfId="118" applyFont="1" applyBorder="1" applyAlignment="1">
      <alignment horizontal="left"/>
      <protection/>
    </xf>
    <xf numFmtId="0" fontId="28" fillId="0" borderId="95" xfId="118" applyFont="1" applyBorder="1" applyAlignment="1">
      <alignment horizontal="left"/>
      <protection/>
    </xf>
    <xf numFmtId="0" fontId="4" fillId="0" borderId="104" xfId="118" applyFont="1" applyBorder="1" applyAlignment="1">
      <alignment horizontal="center"/>
      <protection/>
    </xf>
    <xf numFmtId="0" fontId="4" fillId="0" borderId="14" xfId="118" applyFont="1" applyBorder="1" applyAlignment="1">
      <alignment horizontal="center"/>
      <protection/>
    </xf>
    <xf numFmtId="0" fontId="28" fillId="0" borderId="97" xfId="118" applyFont="1" applyBorder="1" applyAlignment="1">
      <alignment horizontal="left"/>
      <protection/>
    </xf>
    <xf numFmtId="0" fontId="28" fillId="0" borderId="16" xfId="118" applyFont="1" applyBorder="1" applyAlignment="1">
      <alignment horizontal="left"/>
      <protection/>
    </xf>
    <xf numFmtId="0" fontId="4" fillId="0" borderId="42" xfId="118" applyFont="1" applyBorder="1">
      <alignment/>
      <protection/>
    </xf>
    <xf numFmtId="176" fontId="28" fillId="0" borderId="28" xfId="118" applyNumberFormat="1" applyFont="1" applyBorder="1" applyAlignment="1">
      <alignment horizontal="left"/>
      <protection/>
    </xf>
    <xf numFmtId="176" fontId="28" fillId="0" borderId="40" xfId="118" applyNumberFormat="1" applyFont="1" applyBorder="1" applyAlignment="1">
      <alignment horizontal="left"/>
      <protection/>
    </xf>
    <xf numFmtId="0" fontId="4" fillId="0" borderId="43" xfId="118" applyFont="1" applyBorder="1" applyAlignment="1">
      <alignment horizontal="center" vertical="center"/>
      <protection/>
    </xf>
    <xf numFmtId="0" fontId="4" fillId="0" borderId="29" xfId="118" applyFont="1" applyBorder="1" applyAlignment="1">
      <alignment horizontal="center" vertical="center"/>
      <protection/>
    </xf>
    <xf numFmtId="0" fontId="4" fillId="0" borderId="44" xfId="118" applyFont="1" applyBorder="1" applyAlignment="1">
      <alignment horizontal="center" wrapText="1" shrinkToFit="1"/>
      <protection/>
    </xf>
    <xf numFmtId="0" fontId="4" fillId="0" borderId="38" xfId="118" applyFont="1" applyBorder="1" applyAlignment="1">
      <alignment horizontal="center" wrapText="1" shrinkToFit="1"/>
      <protection/>
    </xf>
    <xf numFmtId="0" fontId="4" fillId="0" borderId="44" xfId="118" applyFont="1" applyBorder="1" applyAlignment="1">
      <alignment horizontal="center" vertical="center" wrapText="1" shrinkToFit="1"/>
      <protection/>
    </xf>
    <xf numFmtId="0" fontId="4" fillId="0" borderId="38" xfId="118" applyFont="1" applyBorder="1" applyAlignment="1">
      <alignment horizontal="center" vertical="center" wrapText="1" shrinkToFit="1"/>
      <protection/>
    </xf>
    <xf numFmtId="0" fontId="4" fillId="0" borderId="44" xfId="118" applyFont="1" applyBorder="1" applyAlignment="1">
      <alignment horizontal="center" wrapText="1"/>
      <protection/>
    </xf>
    <xf numFmtId="0" fontId="4" fillId="0" borderId="38" xfId="118" applyFont="1" applyBorder="1" applyAlignment="1">
      <alignment horizontal="center" wrapText="1"/>
      <protection/>
    </xf>
    <xf numFmtId="0" fontId="26" fillId="0" borderId="37" xfId="118" applyFont="1" applyBorder="1" applyAlignment="1">
      <alignment horizontal="center"/>
      <protection/>
    </xf>
    <xf numFmtId="31" fontId="27" fillId="0" borderId="37" xfId="118" applyNumberFormat="1" applyFont="1" applyBorder="1" applyAlignment="1">
      <alignment horizontal="center"/>
      <protection/>
    </xf>
    <xf numFmtId="0" fontId="4" fillId="0" borderId="43" xfId="118" applyFont="1" applyBorder="1">
      <alignment/>
      <protection/>
    </xf>
    <xf numFmtId="0" fontId="4" fillId="0" borderId="15" xfId="118" applyFont="1" applyBorder="1">
      <alignment/>
      <protection/>
    </xf>
    <xf numFmtId="0" fontId="28" fillId="0" borderId="15" xfId="118" applyFont="1" applyBorder="1">
      <alignment/>
      <protection/>
    </xf>
    <xf numFmtId="0" fontId="28" fillId="0" borderId="41" xfId="118" applyFont="1" applyBorder="1">
      <alignment/>
      <protection/>
    </xf>
    <xf numFmtId="0" fontId="4" fillId="0" borderId="45" xfId="118" applyFont="1" applyBorder="1">
      <alignment/>
      <protection/>
    </xf>
    <xf numFmtId="0" fontId="28" fillId="0" borderId="18" xfId="118" applyFont="1" applyBorder="1">
      <alignment/>
      <protection/>
    </xf>
  </cellXfs>
  <cellStyles count="12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Hyperlink" xfId="33"/>
    <cellStyle name="Heading" xfId="34"/>
    <cellStyle name="Heading1" xfId="35"/>
    <cellStyle name="Result" xfId="36"/>
    <cellStyle name="Result2"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パーセント 10" xfId="48"/>
    <cellStyle name="パーセント 11" xfId="49"/>
    <cellStyle name="パーセント 12" xfId="50"/>
    <cellStyle name="パーセント 13" xfId="51"/>
    <cellStyle name="パーセント 14" xfId="52"/>
    <cellStyle name="パーセント 15" xfId="53"/>
    <cellStyle name="パーセント 16" xfId="54"/>
    <cellStyle name="パーセント 17" xfId="55"/>
    <cellStyle name="パーセント 18" xfId="56"/>
    <cellStyle name="パーセント 19" xfId="57"/>
    <cellStyle name="パーセント 2" xfId="58"/>
    <cellStyle name="パーセント 2 2" xfId="59"/>
    <cellStyle name="パーセント 2 3" xfId="60"/>
    <cellStyle name="パーセント 2 4" xfId="61"/>
    <cellStyle name="パーセント 2 5" xfId="62"/>
    <cellStyle name="パーセント 3" xfId="63"/>
    <cellStyle name="パーセント 4" xfId="64"/>
    <cellStyle name="パーセント 5" xfId="65"/>
    <cellStyle name="パーセント 6" xfId="66"/>
    <cellStyle name="パーセント 7" xfId="67"/>
    <cellStyle name="パーセント 8" xfId="68"/>
    <cellStyle name="パーセント 9" xfId="69"/>
    <cellStyle name="Hyperlink" xfId="70"/>
    <cellStyle name="ハイパーリンク 2" xfId="71"/>
    <cellStyle name="ハイパーリンク 3" xfId="72"/>
    <cellStyle name="メモ" xfId="73"/>
    <cellStyle name="リンク セル" xfId="74"/>
    <cellStyle name="悪い" xfId="75"/>
    <cellStyle name="計算" xfId="76"/>
    <cellStyle name="警告文" xfId="77"/>
    <cellStyle name="Comma [0]" xfId="78"/>
    <cellStyle name="Comma" xfId="79"/>
    <cellStyle name="見出し 1" xfId="80"/>
    <cellStyle name="見出し 2" xfId="81"/>
    <cellStyle name="見出し 3" xfId="82"/>
    <cellStyle name="見出し 4" xfId="83"/>
    <cellStyle name="集計" xfId="84"/>
    <cellStyle name="出力" xfId="85"/>
    <cellStyle name="説明文" xfId="86"/>
    <cellStyle name="Currency [0]" xfId="87"/>
    <cellStyle name="Currency" xfId="88"/>
    <cellStyle name="通貨 3 10" xfId="89"/>
    <cellStyle name="通貨 3 11" xfId="90"/>
    <cellStyle name="通貨 3 12" xfId="91"/>
    <cellStyle name="通貨 3 13" xfId="92"/>
    <cellStyle name="通貨 3 14" xfId="93"/>
    <cellStyle name="通貨 3 15" xfId="94"/>
    <cellStyle name="通貨 3 16" xfId="95"/>
    <cellStyle name="通貨 3 17" xfId="96"/>
    <cellStyle name="通貨 3 18" xfId="97"/>
    <cellStyle name="通貨 3 19" xfId="98"/>
    <cellStyle name="通貨 3 2" xfId="99"/>
    <cellStyle name="通貨 3 3" xfId="100"/>
    <cellStyle name="通貨 3 4" xfId="101"/>
    <cellStyle name="通貨 3 5" xfId="102"/>
    <cellStyle name="通貨 3 6" xfId="103"/>
    <cellStyle name="通貨 3 7" xfId="104"/>
    <cellStyle name="通貨 3 8" xfId="105"/>
    <cellStyle name="通貨 3 9" xfId="106"/>
    <cellStyle name="入力"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18" xfId="116"/>
    <cellStyle name="標準 19" xfId="117"/>
    <cellStyle name="標準 2" xfId="118"/>
    <cellStyle name="標準 2 2" xfId="119"/>
    <cellStyle name="標準 2_110618マスキ嵐" xfId="120"/>
    <cellStyle name="標準 20" xfId="121"/>
    <cellStyle name="標準 21" xfId="122"/>
    <cellStyle name="標準 22" xfId="123"/>
    <cellStyle name="標準 23" xfId="124"/>
    <cellStyle name="標準 24" xfId="125"/>
    <cellStyle name="標準 25" xfId="126"/>
    <cellStyle name="標準 3" xfId="127"/>
    <cellStyle name="標準 3 2" xfId="128"/>
    <cellStyle name="標準 3 3" xfId="129"/>
    <cellStyle name="標準 4" xfId="130"/>
    <cellStyle name="標準 5" xfId="131"/>
    <cellStyle name="標準 6" xfId="132"/>
    <cellStyle name="標準 7" xfId="133"/>
    <cellStyle name="標準 8" xfId="134"/>
    <cellStyle name="標準 9" xfId="135"/>
    <cellStyle name="標準_Book2" xfId="136"/>
    <cellStyle name="標準_mbtemp" xfId="137"/>
    <cellStyle name="標準_Sheet1" xfId="138"/>
    <cellStyle name="標準_Sheet1_転記様式" xfId="139"/>
    <cellStyle name="標準_Sheet1_転記様式 2" xfId="140"/>
    <cellStyle name="Followed Hyperlink" xfId="141"/>
    <cellStyle name="良い"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244;&#39340;&#23665;&#12398;&#20250;\&#23665;&#34892;&#31649;&#29702;\2012-04\20120428_&#21105;&#237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244;&#39340;&#23665;&#12398;&#20250;\&#23665;&#34892;&#31649;&#29702;\2012-05\20120506_&#23721;&#26408;&#2366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ASAKI\AppData\Local\Microsoft\Windows\Temporary%20Internet%20Files\Content.IE5\Y1F3BGNC\1005%20&#23665;&#34892;&#35336;&#30011;%20V35&#12501;&#12457;&#12540;&#12510;&#1248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計画書"/>
      <sheetName val="報告書"/>
      <sheetName val="装備4雪山"/>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計画書"/>
      <sheetName val="報告書"/>
      <sheetName val="装備4雪山"/>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日帰山行計画"/>
      <sheetName val="泊まり山行計画"/>
      <sheetName val="リストtbl"/>
      <sheetName val="meibo"/>
    </sheetNames>
    <sheetDataSet>
      <sheetData sheetId="2">
        <row r="3">
          <cell r="C3" t="str">
            <v>　月</v>
          </cell>
          <cell r="D3" t="str">
            <v>　日</v>
          </cell>
          <cell r="E3" t="str">
            <v>　時</v>
          </cell>
          <cell r="F3" t="str">
            <v>（　 ）</v>
          </cell>
        </row>
        <row r="4">
          <cell r="C4" t="str">
            <v>1月</v>
          </cell>
          <cell r="D4" t="str">
            <v>1日</v>
          </cell>
          <cell r="E4" t="str">
            <v>１時</v>
          </cell>
          <cell r="F4" t="str">
            <v>（金）</v>
          </cell>
          <cell r="J4" t="str">
            <v>有</v>
          </cell>
          <cell r="L4" t="str">
            <v>CL</v>
          </cell>
          <cell r="M4" t="str">
            <v>奥多摩</v>
          </cell>
          <cell r="N4" t="str">
            <v>ハイキング</v>
          </cell>
        </row>
        <row r="5">
          <cell r="C5" t="str">
            <v>2月</v>
          </cell>
          <cell r="D5" t="str">
            <v>2日</v>
          </cell>
          <cell r="E5" t="str">
            <v>２時</v>
          </cell>
          <cell r="F5" t="str">
            <v>（土）</v>
          </cell>
          <cell r="J5" t="str">
            <v>無</v>
          </cell>
          <cell r="L5" t="str">
            <v>SL</v>
          </cell>
          <cell r="M5" t="str">
            <v>中央線沿線・高尾山周辺</v>
          </cell>
          <cell r="N5" t="str">
            <v>縦走</v>
          </cell>
        </row>
        <row r="6">
          <cell r="C6" t="str">
            <v>3月</v>
          </cell>
          <cell r="D6" t="str">
            <v>3日</v>
          </cell>
          <cell r="E6" t="str">
            <v>３時</v>
          </cell>
          <cell r="F6" t="str">
            <v>（日）</v>
          </cell>
          <cell r="L6" t="str">
            <v>記録</v>
          </cell>
          <cell r="M6" t="str">
            <v>奥武蔵</v>
          </cell>
          <cell r="N6" t="str">
            <v>トレーニング</v>
          </cell>
        </row>
        <row r="7">
          <cell r="B7" t="str">
            <v>2010年</v>
          </cell>
          <cell r="C7" t="str">
            <v>4月</v>
          </cell>
          <cell r="D7" t="str">
            <v>4日</v>
          </cell>
          <cell r="E7" t="str">
            <v>４時</v>
          </cell>
          <cell r="F7" t="str">
            <v>（月）</v>
          </cell>
          <cell r="L7" t="str">
            <v>写真</v>
          </cell>
          <cell r="M7" t="str">
            <v>丹沢</v>
          </cell>
          <cell r="N7" t="str">
            <v>講習</v>
          </cell>
        </row>
        <row r="8">
          <cell r="B8" t="str">
            <v>2011年</v>
          </cell>
          <cell r="C8" t="str">
            <v>5月</v>
          </cell>
          <cell r="D8" t="str">
            <v>5日</v>
          </cell>
          <cell r="E8" t="str">
            <v>５時</v>
          </cell>
          <cell r="F8" t="str">
            <v>（火）</v>
          </cell>
          <cell r="L8" t="str">
            <v>会計</v>
          </cell>
          <cell r="M8" t="str">
            <v>富士山周辺</v>
          </cell>
          <cell r="N8" t="str">
            <v>岩トレ</v>
          </cell>
        </row>
        <row r="9">
          <cell r="B9" t="str">
            <v>2012年</v>
          </cell>
          <cell r="C9" t="str">
            <v>6月</v>
          </cell>
          <cell r="D9" t="str">
            <v>6日</v>
          </cell>
          <cell r="E9" t="str">
            <v>６時</v>
          </cell>
          <cell r="F9" t="str">
            <v>（水）</v>
          </cell>
          <cell r="L9" t="str">
            <v>装備</v>
          </cell>
          <cell r="M9" t="str">
            <v>箱根</v>
          </cell>
          <cell r="N9" t="str">
            <v>スノーシュー</v>
          </cell>
        </row>
        <row r="10">
          <cell r="C10" t="str">
            <v>7月</v>
          </cell>
          <cell r="D10" t="str">
            <v>7日</v>
          </cell>
          <cell r="E10" t="str">
            <v>７時</v>
          </cell>
          <cell r="F10" t="str">
            <v>（木）</v>
          </cell>
          <cell r="L10" t="str">
            <v>食料</v>
          </cell>
          <cell r="M10" t="str">
            <v>奥秩父・大菩薩</v>
          </cell>
          <cell r="N10" t="str">
            <v>山スキー</v>
          </cell>
        </row>
        <row r="11">
          <cell r="C11" t="str">
            <v>8月</v>
          </cell>
          <cell r="D11" t="str">
            <v>8日</v>
          </cell>
          <cell r="E11" t="str">
            <v>８時</v>
          </cell>
          <cell r="M11" t="str">
            <v>八ヶ岳</v>
          </cell>
          <cell r="N11" t="str">
            <v>冬山訓練</v>
          </cell>
        </row>
        <row r="12">
          <cell r="C12" t="str">
            <v>9月</v>
          </cell>
          <cell r="D12" t="str">
            <v>9日</v>
          </cell>
          <cell r="E12" t="str">
            <v>９時</v>
          </cell>
          <cell r="M12" t="str">
            <v>谷川岳周辺</v>
          </cell>
          <cell r="N12" t="str">
            <v>下見山行</v>
          </cell>
        </row>
        <row r="13">
          <cell r="C13" t="str">
            <v>10月</v>
          </cell>
          <cell r="D13" t="str">
            <v>10日</v>
          </cell>
          <cell r="E13" t="str">
            <v>１０時</v>
          </cell>
          <cell r="M13" t="str">
            <v>伊豆・大島</v>
          </cell>
          <cell r="N13" t="str">
            <v>その他</v>
          </cell>
        </row>
        <row r="14">
          <cell r="C14" t="str">
            <v>11月</v>
          </cell>
          <cell r="D14" t="str">
            <v>11日</v>
          </cell>
          <cell r="E14" t="str">
            <v>１１時</v>
          </cell>
          <cell r="M14" t="str">
            <v>信州</v>
          </cell>
        </row>
        <row r="15">
          <cell r="C15" t="str">
            <v>12月</v>
          </cell>
          <cell r="D15" t="str">
            <v>12日</v>
          </cell>
          <cell r="E15" t="str">
            <v>１２時</v>
          </cell>
          <cell r="M15" t="str">
            <v>北海道</v>
          </cell>
        </row>
        <row r="16">
          <cell r="D16" t="str">
            <v>13日</v>
          </cell>
          <cell r="E16" t="str">
            <v>１３時</v>
          </cell>
          <cell r="M16" t="str">
            <v>東北</v>
          </cell>
        </row>
        <row r="17">
          <cell r="D17" t="str">
            <v>14日</v>
          </cell>
          <cell r="E17" t="str">
            <v>１４時</v>
          </cell>
          <cell r="M17" t="str">
            <v>新潟・上越</v>
          </cell>
        </row>
        <row r="18">
          <cell r="D18" t="str">
            <v>15日</v>
          </cell>
          <cell r="E18" t="str">
            <v>１５時</v>
          </cell>
          <cell r="M18" t="str">
            <v>上州・尾瀬</v>
          </cell>
        </row>
        <row r="19">
          <cell r="D19" t="str">
            <v>16日</v>
          </cell>
          <cell r="E19" t="str">
            <v>１６時</v>
          </cell>
          <cell r="M19" t="str">
            <v>栃木・那須・日光</v>
          </cell>
        </row>
        <row r="20">
          <cell r="D20" t="str">
            <v>17日</v>
          </cell>
          <cell r="E20" t="str">
            <v>１７時</v>
          </cell>
          <cell r="M20" t="str">
            <v>北アルプス</v>
          </cell>
        </row>
        <row r="21">
          <cell r="D21" t="str">
            <v>18日</v>
          </cell>
          <cell r="E21" t="str">
            <v>１８時</v>
          </cell>
          <cell r="M21" t="str">
            <v>中央アルプス</v>
          </cell>
        </row>
        <row r="22">
          <cell r="D22" t="str">
            <v>19日</v>
          </cell>
          <cell r="E22" t="str">
            <v>１９時</v>
          </cell>
          <cell r="M22" t="str">
            <v>南アルプス</v>
          </cell>
        </row>
        <row r="23">
          <cell r="D23" t="str">
            <v>20日</v>
          </cell>
          <cell r="E23" t="str">
            <v>２０時</v>
          </cell>
          <cell r="M23" t="str">
            <v>中国・四国</v>
          </cell>
        </row>
        <row r="24">
          <cell r="D24" t="str">
            <v>21日</v>
          </cell>
          <cell r="E24" t="str">
            <v>２１時</v>
          </cell>
          <cell r="M24" t="str">
            <v>九州</v>
          </cell>
        </row>
        <row r="25">
          <cell r="D25" t="str">
            <v>22日</v>
          </cell>
          <cell r="E25" t="str">
            <v>２２時</v>
          </cell>
          <cell r="M25" t="str">
            <v>海外</v>
          </cell>
        </row>
        <row r="26">
          <cell r="D26" t="str">
            <v>23日</v>
          </cell>
          <cell r="E26" t="str">
            <v>２３時</v>
          </cell>
        </row>
        <row r="27">
          <cell r="D27" t="str">
            <v>24日</v>
          </cell>
          <cell r="E27" t="str">
            <v>２４時</v>
          </cell>
        </row>
        <row r="28">
          <cell r="D28" t="str">
            <v>25日</v>
          </cell>
        </row>
        <row r="29">
          <cell r="D29" t="str">
            <v>26日</v>
          </cell>
        </row>
        <row r="30">
          <cell r="D30" t="str">
            <v>27日</v>
          </cell>
        </row>
        <row r="31">
          <cell r="D31" t="str">
            <v>28日</v>
          </cell>
        </row>
        <row r="32">
          <cell r="D32" t="str">
            <v>29日</v>
          </cell>
        </row>
        <row r="33">
          <cell r="D33" t="str">
            <v>30日</v>
          </cell>
        </row>
        <row r="34">
          <cell r="D34" t="str">
            <v>31日</v>
          </cell>
        </row>
      </sheetData>
      <sheetData sheetId="3">
        <row r="3">
          <cell r="C3" t="str">
            <v>秋葉花子</v>
          </cell>
          <cell r="D3" t="str">
            <v>ｱｷﾊﾞﾊﾅｺ</v>
          </cell>
          <cell r="E3" t="str">
            <v>B</v>
          </cell>
          <cell r="F3" t="str">
            <v>埼玉県草加市谷塚 734-1-11-102</v>
          </cell>
          <cell r="G3" t="str">
            <v>0489-22-7659</v>
          </cell>
          <cell r="H3" t="str">
            <v>029-649-2253</v>
          </cell>
          <cell r="I3" t="str">
            <v> </v>
          </cell>
          <cell r="J3">
            <v>19459</v>
          </cell>
          <cell r="K3">
            <v>57</v>
          </cell>
        </row>
        <row r="4">
          <cell r="C4" t="str">
            <v>川久保秋子</v>
          </cell>
          <cell r="D4" t="str">
            <v>ｶﾜｸﾎﾞｱｷｺ</v>
          </cell>
          <cell r="E4" t="str">
            <v>A</v>
          </cell>
          <cell r="F4" t="str">
            <v>杉並区梅里 1-5-21</v>
          </cell>
          <cell r="G4" t="str">
            <v>03-5938-7570</v>
          </cell>
          <cell r="H4" t="str">
            <v>03-3332-2959</v>
          </cell>
          <cell r="I4" t="str">
            <v> </v>
          </cell>
          <cell r="J4">
            <v>20345</v>
          </cell>
          <cell r="K4">
            <v>55</v>
          </cell>
        </row>
        <row r="5">
          <cell r="C5" t="str">
            <v>鈴木文子</v>
          </cell>
          <cell r="D5" t="str">
            <v>ｽｽﾞｷﾌﾐｺ</v>
          </cell>
          <cell r="E5" t="str">
            <v>A</v>
          </cell>
          <cell r="F5" t="str">
            <v>杉並区桃井 1-4-10</v>
          </cell>
          <cell r="G5" t="str">
            <v>03-3390-8987</v>
          </cell>
          <cell r="H5" t="str">
            <v>03-3390-8987</v>
          </cell>
          <cell r="I5" t="str">
            <v> </v>
          </cell>
          <cell r="J5">
            <v>13435</v>
          </cell>
          <cell r="K5">
            <v>74</v>
          </cell>
        </row>
        <row r="6">
          <cell r="C6" t="str">
            <v>大塚弘子</v>
          </cell>
          <cell r="D6" t="str">
            <v>ｵｵﾂｶﾋﾛｺ</v>
          </cell>
          <cell r="E6" t="str">
            <v>B</v>
          </cell>
          <cell r="F6" t="str">
            <v>日野市万願寺 215-1</v>
          </cell>
          <cell r="G6" t="str">
            <v>042-587-1695</v>
          </cell>
          <cell r="H6" t="str">
            <v>042-587-1695</v>
          </cell>
          <cell r="I6" t="str">
            <v> </v>
          </cell>
          <cell r="J6">
            <v>19260</v>
          </cell>
          <cell r="K6">
            <v>58</v>
          </cell>
        </row>
        <row r="7">
          <cell r="C7" t="str">
            <v>栗原英一</v>
          </cell>
          <cell r="D7" t="str">
            <v>ｸﾘﾊﾗｴｲｲﾁ</v>
          </cell>
          <cell r="E7" t="str">
            <v>O</v>
          </cell>
          <cell r="F7" t="str">
            <v>足立区竹の塚 2-16-9</v>
          </cell>
          <cell r="G7" t="str">
            <v>03-3884-5569</v>
          </cell>
          <cell r="H7" t="str">
            <v>03-3884-5569</v>
          </cell>
          <cell r="I7" t="str">
            <v> </v>
          </cell>
          <cell r="J7">
            <v>17993</v>
          </cell>
          <cell r="K7">
            <v>61</v>
          </cell>
        </row>
        <row r="8">
          <cell r="C8" t="str">
            <v>二村道子</v>
          </cell>
          <cell r="D8" t="str">
            <v>ﾌﾀﾑﾗミﾁｺ</v>
          </cell>
          <cell r="E8" t="str">
            <v>B</v>
          </cell>
          <cell r="F8" t="str">
            <v>文京区小日向 4-3-1</v>
          </cell>
          <cell r="G8" t="str">
            <v>03-3947-2369</v>
          </cell>
          <cell r="H8" t="str">
            <v>03-3947-2369</v>
          </cell>
          <cell r="I8" t="str">
            <v> </v>
          </cell>
          <cell r="J8">
            <v>11737</v>
          </cell>
          <cell r="K8">
            <v>79</v>
          </cell>
        </row>
        <row r="9">
          <cell r="C9" t="str">
            <v>桜井元三</v>
          </cell>
          <cell r="D9" t="str">
            <v>ｻｸﾗｲｹﾞﾝｿﾞｳ</v>
          </cell>
          <cell r="E9" t="str">
            <v>B</v>
          </cell>
          <cell r="F9" t="str">
            <v>町田市本町田 3454-30</v>
          </cell>
          <cell r="G9" t="str">
            <v>042-724-9891</v>
          </cell>
          <cell r="H9" t="str">
            <v>042-724-9891</v>
          </cell>
          <cell r="I9" t="str">
            <v> </v>
          </cell>
          <cell r="J9">
            <v>10682</v>
          </cell>
          <cell r="K9">
            <v>82</v>
          </cell>
        </row>
        <row r="10">
          <cell r="C10" t="str">
            <v>関口秩恵子</v>
          </cell>
          <cell r="D10" t="str">
            <v>ｾｷｸﾞﾁｴｺ</v>
          </cell>
          <cell r="E10" t="str">
            <v>B</v>
          </cell>
          <cell r="F10" t="str">
            <v>さいたま市北区宮原町 3-376-1-1206</v>
          </cell>
          <cell r="G10" t="str">
            <v>048-668-1944</v>
          </cell>
          <cell r="H10" t="str">
            <v>048-668-1944</v>
          </cell>
          <cell r="I10" t="str">
            <v> </v>
          </cell>
          <cell r="J10">
            <v>20233</v>
          </cell>
          <cell r="K10">
            <v>55</v>
          </cell>
        </row>
        <row r="11">
          <cell r="C11" t="str">
            <v>吉原雅子</v>
          </cell>
          <cell r="D11" t="str">
            <v>ﾖｼﾜﾗﾏｻｺ</v>
          </cell>
          <cell r="E11" t="str">
            <v>O</v>
          </cell>
          <cell r="F11" t="str">
            <v>杉並区成田東 1-19-16</v>
          </cell>
          <cell r="G11" t="str">
            <v>03-3317-0302</v>
          </cell>
          <cell r="H11" t="str">
            <v>03-3317-0302</v>
          </cell>
          <cell r="I11" t="str">
            <v> </v>
          </cell>
          <cell r="J11">
            <v>14482</v>
          </cell>
          <cell r="K11">
            <v>71</v>
          </cell>
        </row>
        <row r="12">
          <cell r="C12" t="str">
            <v>三浦卓也</v>
          </cell>
          <cell r="D12" t="str">
            <v>ﾐｳﾗﾀｸﾔ</v>
          </cell>
          <cell r="E12" t="str">
            <v>B</v>
          </cell>
          <cell r="F12" t="str">
            <v>杉並区今川 3-7-7</v>
          </cell>
          <cell r="G12" t="str">
            <v>03-5310-5720</v>
          </cell>
          <cell r="H12" t="str">
            <v>03-5310-5720</v>
          </cell>
          <cell r="I12" t="str">
            <v>03-3399-8953</v>
          </cell>
          <cell r="J12">
            <v>21613</v>
          </cell>
          <cell r="K12">
            <v>52</v>
          </cell>
        </row>
        <row r="13">
          <cell r="C13" t="str">
            <v>斉藤道子</v>
          </cell>
          <cell r="D13" t="str">
            <v>ｻｲﾄｳﾐﾁｺ</v>
          </cell>
          <cell r="E13" t="str">
            <v>O</v>
          </cell>
          <cell r="F13" t="str">
            <v>多摩市愛宕 4-41-1-502</v>
          </cell>
          <cell r="G13" t="str">
            <v>042-356-2755</v>
          </cell>
          <cell r="H13" t="str">
            <v>0256-88-7676</v>
          </cell>
          <cell r="I13" t="str">
            <v> </v>
          </cell>
          <cell r="J13">
            <v>17266</v>
          </cell>
          <cell r="K13">
            <v>63</v>
          </cell>
        </row>
        <row r="14">
          <cell r="C14" t="str">
            <v>尾崎由美子</v>
          </cell>
          <cell r="D14" t="str">
            <v>ｵｻﾞｷﾕﾐｺ</v>
          </cell>
          <cell r="E14" t="str">
            <v>A</v>
          </cell>
          <cell r="F14" t="str">
            <v>杉並区久我山 3-3-14 ｺｰﾎﾟ内田202</v>
          </cell>
          <cell r="G14" t="str">
            <v>03-3333-3782</v>
          </cell>
          <cell r="H14" t="str">
            <v>0265-72-9691</v>
          </cell>
          <cell r="I14" t="str">
            <v>03-3399-2621</v>
          </cell>
          <cell r="J14">
            <v>19380</v>
          </cell>
          <cell r="K14">
            <v>58</v>
          </cell>
        </row>
        <row r="15">
          <cell r="C15" t="str">
            <v>秋葉千代子</v>
          </cell>
          <cell r="D15" t="str">
            <v>ｱｷﾊﾞﾁﾖｺ</v>
          </cell>
          <cell r="E15" t="str">
            <v>AB</v>
          </cell>
          <cell r="F15" t="str">
            <v>埼玉県草加市谷塚 734-1-11-102</v>
          </cell>
          <cell r="G15" t="str">
            <v>048-922-7659</v>
          </cell>
          <cell r="H15" t="str">
            <v>048-922-7659</v>
          </cell>
          <cell r="I15" t="str">
            <v> </v>
          </cell>
          <cell r="J15">
            <v>22701</v>
          </cell>
          <cell r="K15">
            <v>49</v>
          </cell>
        </row>
        <row r="16">
          <cell r="C16" t="str">
            <v>大崎宏子</v>
          </cell>
          <cell r="D16" t="str">
            <v>ｵｵｻｷﾋﾛｺ</v>
          </cell>
          <cell r="E16" t="str">
            <v>A</v>
          </cell>
          <cell r="F16" t="str">
            <v>杉並区高井戸西1-21-1浴風会 松風園3115</v>
          </cell>
          <cell r="G16" t="str">
            <v>03-3311-2431</v>
          </cell>
          <cell r="H16" t="str">
            <v>090-2207-7686</v>
          </cell>
          <cell r="I16" t="str">
            <v> </v>
          </cell>
          <cell r="J16">
            <v>13235</v>
          </cell>
          <cell r="K16">
            <v>75</v>
          </cell>
        </row>
        <row r="17">
          <cell r="C17" t="str">
            <v>神余育子</v>
          </cell>
          <cell r="D17" t="str">
            <v>ｶﾅﾏﾙｲｸｺ</v>
          </cell>
          <cell r="E17" t="str">
            <v>O</v>
          </cell>
          <cell r="F17" t="str">
            <v>杉並区成田西1-11-9</v>
          </cell>
          <cell r="G17" t="str">
            <v>03-6796-9721</v>
          </cell>
          <cell r="H17" t="str">
            <v>0422-51-0434</v>
          </cell>
          <cell r="I17" t="str">
            <v> </v>
          </cell>
          <cell r="J17">
            <v>16215</v>
          </cell>
          <cell r="K17">
            <v>66</v>
          </cell>
        </row>
        <row r="18">
          <cell r="C18" t="str">
            <v>安田秀樹</v>
          </cell>
          <cell r="D18" t="str">
            <v>ﾔｽﾀﾞﾋﾃﾞｷ</v>
          </cell>
          <cell r="E18" t="str">
            <v>A</v>
          </cell>
          <cell r="F18" t="str">
            <v>江戸川区江戸川 1-9</v>
          </cell>
          <cell r="G18" t="str">
            <v>03-3678-5580</v>
          </cell>
          <cell r="H18" t="str">
            <v>03-3678-5580</v>
          </cell>
          <cell r="I18" t="str">
            <v> </v>
          </cell>
          <cell r="J18">
            <v>18726</v>
          </cell>
          <cell r="K18">
            <v>59</v>
          </cell>
        </row>
        <row r="19">
          <cell r="C19" t="str">
            <v>加藤京子</v>
          </cell>
          <cell r="D19" t="str">
            <v>ｶﾄｳｷｮｳｺ</v>
          </cell>
          <cell r="E19" t="str">
            <v>A</v>
          </cell>
          <cell r="F19" t="str">
            <v>杉並区松ノ木 1-6-7</v>
          </cell>
          <cell r="G19" t="str">
            <v>03-3317-0235</v>
          </cell>
          <cell r="H19" t="str">
            <v>03-3317-0235</v>
          </cell>
          <cell r="I19" t="str">
            <v> </v>
          </cell>
          <cell r="J19">
            <v>17581</v>
          </cell>
          <cell r="K19">
            <v>63</v>
          </cell>
        </row>
        <row r="20">
          <cell r="C20" t="str">
            <v>石原裕一郎</v>
          </cell>
          <cell r="D20" t="str">
            <v>ｲｼﾊﾗﾕｳｲﾁﾛｳ</v>
          </cell>
          <cell r="E20" t="str">
            <v>A</v>
          </cell>
          <cell r="F20" t="str">
            <v>杉並区成田東 3-7-11</v>
          </cell>
          <cell r="G20" t="str">
            <v>03-3311-4051</v>
          </cell>
          <cell r="H20" t="str">
            <v>03-3311-4051</v>
          </cell>
          <cell r="I20" t="str">
            <v> </v>
          </cell>
          <cell r="J20">
            <v>22896</v>
          </cell>
          <cell r="K20">
            <v>48</v>
          </cell>
        </row>
        <row r="21">
          <cell r="C21" t="str">
            <v>岩澤佐智子</v>
          </cell>
          <cell r="D21" t="str">
            <v>ｲﾜｻﾜｻﾁｺ</v>
          </cell>
          <cell r="E21" t="str">
            <v>B</v>
          </cell>
          <cell r="F21" t="str">
            <v>世田谷区三宿 1-5-6</v>
          </cell>
          <cell r="G21" t="str">
            <v>03-3412-0206</v>
          </cell>
          <cell r="H21" t="str">
            <v>03-3412-0206</v>
          </cell>
          <cell r="I21" t="str">
            <v> </v>
          </cell>
          <cell r="J21">
            <v>15569</v>
          </cell>
          <cell r="K21">
            <v>68</v>
          </cell>
        </row>
        <row r="22">
          <cell r="C22" t="str">
            <v>平山芳子</v>
          </cell>
          <cell r="D22" t="str">
            <v>ﾋﾗﾔﾏﾖｼｺ</v>
          </cell>
          <cell r="E22" t="str">
            <v>B</v>
          </cell>
          <cell r="F22" t="str">
            <v>杉並区天沼 3-36-14</v>
          </cell>
          <cell r="G22" t="str">
            <v>03-5932-1326</v>
          </cell>
          <cell r="H22" t="str">
            <v>03-3931-7091</v>
          </cell>
          <cell r="I22" t="str">
            <v> </v>
          </cell>
          <cell r="J22">
            <v>14118</v>
          </cell>
          <cell r="K22">
            <v>72</v>
          </cell>
        </row>
        <row r="23">
          <cell r="C23" t="str">
            <v>尾崎美佐子</v>
          </cell>
          <cell r="D23" t="str">
            <v>ｵｻﾞｷﾐｻｺ</v>
          </cell>
          <cell r="E23" t="str">
            <v>O</v>
          </cell>
          <cell r="F23" t="str">
            <v>杉並区上井草 4-27-9</v>
          </cell>
          <cell r="G23" t="str">
            <v>03-5382-8327</v>
          </cell>
          <cell r="H23" t="str">
            <v>03-5382-8327</v>
          </cell>
          <cell r="I23" t="str">
            <v> </v>
          </cell>
          <cell r="J23">
            <v>16144</v>
          </cell>
          <cell r="K23">
            <v>67</v>
          </cell>
        </row>
        <row r="24">
          <cell r="C24" t="str">
            <v>山崎フミ子</v>
          </cell>
          <cell r="D24" t="str">
            <v>ﾔﾏｻﾞｷﾌﾐｺ</v>
          </cell>
          <cell r="E24" t="str">
            <v>AB</v>
          </cell>
          <cell r="F24" t="str">
            <v>杉並区和田 3-4-9</v>
          </cell>
          <cell r="G24" t="str">
            <v>03-3315-8850</v>
          </cell>
          <cell r="H24" t="str">
            <v>03-3315-8850</v>
          </cell>
          <cell r="I24" t="str">
            <v> </v>
          </cell>
          <cell r="J24">
            <v>17594</v>
          </cell>
          <cell r="K24">
            <v>63</v>
          </cell>
        </row>
        <row r="25">
          <cell r="C25" t="str">
            <v>三條節子</v>
          </cell>
          <cell r="D25" t="str">
            <v>ｻﾝｼﾞｮｳｾﾂｺ</v>
          </cell>
          <cell r="E25" t="str">
            <v>A</v>
          </cell>
          <cell r="F25" t="str">
            <v>神奈川県厚木市愛甲 268-2</v>
          </cell>
          <cell r="G25" t="str">
            <v>046-247-8214</v>
          </cell>
          <cell r="H25" t="str">
            <v>046-247-8214</v>
          </cell>
          <cell r="I25" t="str">
            <v> </v>
          </cell>
          <cell r="J25">
            <v>13523</v>
          </cell>
          <cell r="K25">
            <v>74</v>
          </cell>
        </row>
        <row r="26">
          <cell r="C26" t="str">
            <v>奥川いずみ</v>
          </cell>
          <cell r="D26" t="str">
            <v>ｵｸｶﾜｲｽﾞﾐ</v>
          </cell>
          <cell r="E26" t="str">
            <v>A</v>
          </cell>
          <cell r="F26" t="str">
            <v>杉並区本天沼 2-5-1</v>
          </cell>
          <cell r="G26" t="str">
            <v>03-3399-2186</v>
          </cell>
          <cell r="H26" t="str">
            <v>03-3399-2186</v>
          </cell>
          <cell r="I26" t="str">
            <v> </v>
          </cell>
          <cell r="J26">
            <v>21165</v>
          </cell>
          <cell r="K26">
            <v>53</v>
          </cell>
        </row>
        <row r="27">
          <cell r="C27" t="str">
            <v>中島俊彦</v>
          </cell>
          <cell r="D27" t="str">
            <v>ﾅｶｼﾞﾏﾄｼﾋｺ</v>
          </cell>
          <cell r="E27" t="str">
            <v>O</v>
          </cell>
          <cell r="F27" t="str">
            <v>杉並区阿佐ヶ谷北 4-2-19</v>
          </cell>
          <cell r="G27" t="str">
            <v>03-3339-2247</v>
          </cell>
          <cell r="H27" t="str">
            <v>090-5996-4696</v>
          </cell>
          <cell r="I27" t="str">
            <v> </v>
          </cell>
          <cell r="J27">
            <v>15166</v>
          </cell>
          <cell r="K27">
            <v>69</v>
          </cell>
        </row>
        <row r="28">
          <cell r="C28" t="str">
            <v>中島悌子</v>
          </cell>
          <cell r="D28" t="str">
            <v>ﾅｶｼﾞﾏﾃｲｺ</v>
          </cell>
          <cell r="E28" t="str">
            <v>AB(-)</v>
          </cell>
          <cell r="F28" t="str">
            <v>杉並区阿佐ヶ谷北 4-2-19</v>
          </cell>
          <cell r="G28" t="str">
            <v>03-3339-2247</v>
          </cell>
          <cell r="H28" t="str">
            <v>046-524-0231</v>
          </cell>
          <cell r="I28" t="str">
            <v> </v>
          </cell>
          <cell r="J28">
            <v>15377</v>
          </cell>
          <cell r="K28">
            <v>69</v>
          </cell>
        </row>
        <row r="29">
          <cell r="C29" t="str">
            <v>佐藤幸子</v>
          </cell>
          <cell r="D29" t="str">
            <v>ｻﾄｳｻﾁｺ</v>
          </cell>
          <cell r="E29" t="str">
            <v>O</v>
          </cell>
          <cell r="F29" t="str">
            <v>練馬区大泉町 1-26-12</v>
          </cell>
          <cell r="G29" t="str">
            <v>03-5936-5020</v>
          </cell>
          <cell r="H29" t="str">
            <v>090-8597-7856</v>
          </cell>
          <cell r="I29" t="str">
            <v> </v>
          </cell>
          <cell r="J29">
            <v>17607</v>
          </cell>
          <cell r="K29">
            <v>63</v>
          </cell>
        </row>
        <row r="30">
          <cell r="C30" t="str">
            <v>千崎政美</v>
          </cell>
          <cell r="D30" t="str">
            <v>ｾﾝｻﾞｷﾏｻﾐ</v>
          </cell>
          <cell r="E30" t="str">
            <v>AB</v>
          </cell>
          <cell r="F30" t="str">
            <v>稲城市大丸 536-5  A-510</v>
          </cell>
          <cell r="G30" t="str">
            <v>042-378-7161</v>
          </cell>
          <cell r="H30" t="str">
            <v>042-378-7161</v>
          </cell>
          <cell r="I30" t="str">
            <v> </v>
          </cell>
          <cell r="J30">
            <v>12929</v>
          </cell>
          <cell r="K30">
            <v>75</v>
          </cell>
        </row>
        <row r="31">
          <cell r="C31" t="str">
            <v>手塚保子</v>
          </cell>
          <cell r="D31" t="str">
            <v>ﾃﾂﾞｶﾔｽｺ</v>
          </cell>
          <cell r="E31" t="str">
            <v>B</v>
          </cell>
          <cell r="F31" t="str">
            <v>群馬県前橋市六供町 1358-1</v>
          </cell>
          <cell r="G31" t="str">
            <v>027-243-5385</v>
          </cell>
          <cell r="H31" t="str">
            <v>027-243-5385</v>
          </cell>
          <cell r="I31" t="str">
            <v> </v>
          </cell>
          <cell r="J31">
            <v>16589</v>
          </cell>
          <cell r="K31">
            <v>65</v>
          </cell>
        </row>
        <row r="32">
          <cell r="C32" t="str">
            <v>永野正臣</v>
          </cell>
          <cell r="D32" t="str">
            <v>ﾅｶﾞﾉﾏｻｵﾐ</v>
          </cell>
          <cell r="E32" t="str">
            <v>B</v>
          </cell>
          <cell r="F32" t="str">
            <v>杉並区成田東 1-35-20</v>
          </cell>
          <cell r="G32" t="str">
            <v>03-3315-5450</v>
          </cell>
          <cell r="H32" t="str">
            <v>03-3315-5450</v>
          </cell>
          <cell r="I32" t="str">
            <v> </v>
          </cell>
          <cell r="J32">
            <v>17537</v>
          </cell>
          <cell r="K32">
            <v>63</v>
          </cell>
        </row>
        <row r="33">
          <cell r="C33" t="str">
            <v>岡田恵美子</v>
          </cell>
          <cell r="D33" t="str">
            <v>ｵｶﾀﾞｴﾐｺ</v>
          </cell>
          <cell r="E33" t="str">
            <v>A</v>
          </cell>
          <cell r="F33" t="str">
            <v>杉並区宮前 3-8-5</v>
          </cell>
          <cell r="G33" t="str">
            <v>03-3331-6403</v>
          </cell>
          <cell r="H33" t="str">
            <v>03-3331-6403</v>
          </cell>
          <cell r="I33" t="str">
            <v> </v>
          </cell>
          <cell r="J33">
            <v>17472</v>
          </cell>
          <cell r="K33">
            <v>63</v>
          </cell>
        </row>
        <row r="34">
          <cell r="C34" t="str">
            <v>稲村和也</v>
          </cell>
          <cell r="D34" t="str">
            <v>ｲﾅﾑﾗｶｽﾞﾔ</v>
          </cell>
          <cell r="E34" t="str">
            <v>B</v>
          </cell>
          <cell r="F34" t="str">
            <v>武蔵野市中町 3-10-10-403</v>
          </cell>
          <cell r="G34" t="str">
            <v>042-251-8992</v>
          </cell>
          <cell r="H34" t="str">
            <v>042-251-8992</v>
          </cell>
          <cell r="I34" t="str">
            <v> </v>
          </cell>
          <cell r="J34">
            <v>21723</v>
          </cell>
          <cell r="K34">
            <v>51</v>
          </cell>
        </row>
        <row r="35">
          <cell r="C35" t="str">
            <v>佐藤勇一</v>
          </cell>
          <cell r="D35" t="str">
            <v>ｻﾄｳﾕｳｲﾁ</v>
          </cell>
          <cell r="E35" t="str">
            <v>B</v>
          </cell>
          <cell r="F35" t="str">
            <v>新宿区西早稲田 3-16-28</v>
          </cell>
          <cell r="G35" t="str">
            <v>03-3202-4955</v>
          </cell>
          <cell r="H35" t="str">
            <v>03-3202-4955</v>
          </cell>
          <cell r="I35" t="str">
            <v> </v>
          </cell>
          <cell r="J35">
            <v>20141</v>
          </cell>
          <cell r="K35">
            <v>56</v>
          </cell>
        </row>
        <row r="36">
          <cell r="C36" t="str">
            <v>玉村和己</v>
          </cell>
          <cell r="D36" t="str">
            <v>ﾀﾏﾑﾗｶｽﾞﾐ</v>
          </cell>
          <cell r="E36" t="str">
            <v>O</v>
          </cell>
          <cell r="F36" t="str">
            <v>杉並区堀之内 1-12-6</v>
          </cell>
          <cell r="G36" t="str">
            <v>03-3313-0395</v>
          </cell>
          <cell r="H36" t="str">
            <v>03-3313-0395</v>
          </cell>
          <cell r="I36" t="str">
            <v> </v>
          </cell>
          <cell r="J36">
            <v>17172</v>
          </cell>
          <cell r="K36">
            <v>64</v>
          </cell>
        </row>
        <row r="37">
          <cell r="C37" t="str">
            <v>長谷川武夫</v>
          </cell>
          <cell r="D37" t="str">
            <v>ﾊｾｶﾞﾜﾀｹｵ</v>
          </cell>
          <cell r="E37" t="str">
            <v>O</v>
          </cell>
          <cell r="F37" t="str">
            <v>杉並区阿佐ヶ谷北 2-23-9</v>
          </cell>
          <cell r="G37" t="str">
            <v>03-3338-7489</v>
          </cell>
          <cell r="H37" t="str">
            <v>03-3338-7489</v>
          </cell>
          <cell r="I37" t="str">
            <v> </v>
          </cell>
          <cell r="J37">
            <v>16321</v>
          </cell>
          <cell r="K37">
            <v>66</v>
          </cell>
        </row>
        <row r="38">
          <cell r="C38" t="str">
            <v>野口つや子</v>
          </cell>
          <cell r="D38" t="str">
            <v>ﾉｸﾞﾁﾂﾔｺ</v>
          </cell>
          <cell r="E38" t="str">
            <v>O</v>
          </cell>
          <cell r="F38" t="str">
            <v>杉並区宮前 3-33-19</v>
          </cell>
          <cell r="G38" t="str">
            <v>03-5930-1863</v>
          </cell>
          <cell r="H38" t="str">
            <v>03-5930-1863</v>
          </cell>
          <cell r="I38" t="str">
            <v> </v>
          </cell>
          <cell r="J38">
            <v>17990</v>
          </cell>
          <cell r="K38">
            <v>62</v>
          </cell>
        </row>
        <row r="39">
          <cell r="C39" t="str">
            <v>森岡英司</v>
          </cell>
          <cell r="D39" t="str">
            <v>ﾓﾘｵｶｴｲｼﾞ</v>
          </cell>
          <cell r="E39" t="str">
            <v>A(-)</v>
          </cell>
          <cell r="F39" t="str">
            <v>杉並区松庵 1-9-7</v>
          </cell>
          <cell r="G39" t="str">
            <v>03-3331-9455</v>
          </cell>
          <cell r="H39" t="str">
            <v>03-3331-9455</v>
          </cell>
          <cell r="I39" t="str">
            <v> </v>
          </cell>
          <cell r="J39">
            <v>17833</v>
          </cell>
          <cell r="K39">
            <v>62</v>
          </cell>
        </row>
        <row r="40">
          <cell r="C40" t="str">
            <v>田中早苗</v>
          </cell>
          <cell r="D40" t="str">
            <v>ﾀﾅｶｻﾅｴ</v>
          </cell>
          <cell r="E40" t="str">
            <v>A</v>
          </cell>
          <cell r="F40" t="str">
            <v>杉並区西荻南1-16-5</v>
          </cell>
          <cell r="G40" t="str">
            <v>03-6765-1955</v>
          </cell>
          <cell r="H40" t="str">
            <v>03-6765-1955</v>
          </cell>
          <cell r="I40" t="str">
            <v> </v>
          </cell>
          <cell r="J40">
            <v>18655</v>
          </cell>
          <cell r="K40">
            <v>60</v>
          </cell>
        </row>
        <row r="41">
          <cell r="C41" t="str">
            <v>武井共子</v>
          </cell>
          <cell r="D41" t="str">
            <v>ﾀｹｲｷｮｳｺ</v>
          </cell>
          <cell r="E41" t="str">
            <v>O</v>
          </cell>
          <cell r="F41" t="str">
            <v>杉並区松庵 1-2-25</v>
          </cell>
          <cell r="G41" t="str">
            <v>03-3332-3644</v>
          </cell>
          <cell r="H41" t="str">
            <v>03-3332-3644</v>
          </cell>
          <cell r="I41" t="str">
            <v> </v>
          </cell>
          <cell r="J41">
            <v>20241</v>
          </cell>
          <cell r="K41">
            <v>55</v>
          </cell>
        </row>
        <row r="42">
          <cell r="C42" t="str">
            <v>植田員弘</v>
          </cell>
          <cell r="D42" t="str">
            <v>ｳｴﾀﾞｶｽﾞﾋﾛ</v>
          </cell>
          <cell r="E42" t="str">
            <v>A</v>
          </cell>
          <cell r="F42" t="str">
            <v>杉並区善福寺 4-28-10</v>
          </cell>
          <cell r="G42" t="str">
            <v>03-3395-7893</v>
          </cell>
          <cell r="H42" t="str">
            <v>03-3395-7893</v>
          </cell>
          <cell r="I42" t="str">
            <v> </v>
          </cell>
          <cell r="J42">
            <v>17507</v>
          </cell>
          <cell r="K42">
            <v>63</v>
          </cell>
        </row>
        <row r="43">
          <cell r="C43" t="str">
            <v>波治郁代</v>
          </cell>
          <cell r="D43" t="str">
            <v>ﾊｼﾞｲｸﾖ</v>
          </cell>
          <cell r="E43" t="str">
            <v>A</v>
          </cell>
          <cell r="F43" t="str">
            <v>杉並区阿佐ヶ谷南 3-41-21</v>
          </cell>
          <cell r="G43" t="str">
            <v>03-3220-0767</v>
          </cell>
          <cell r="H43" t="str">
            <v>03-3391-6780</v>
          </cell>
          <cell r="I43" t="str">
            <v> </v>
          </cell>
          <cell r="J43">
            <v>16872</v>
          </cell>
          <cell r="K43">
            <v>65</v>
          </cell>
        </row>
        <row r="44">
          <cell r="C44" t="str">
            <v>野田昭子</v>
          </cell>
          <cell r="D44" t="str">
            <v>ﾉﾀﾞｱｷｺ</v>
          </cell>
          <cell r="E44" t="str">
            <v>A</v>
          </cell>
          <cell r="F44" t="str">
            <v>中野区東中野 3-2-13</v>
          </cell>
          <cell r="G44" t="str">
            <v>03-3362-8050</v>
          </cell>
          <cell r="H44" t="str">
            <v>03-3362-8050</v>
          </cell>
          <cell r="I44" t="str">
            <v> </v>
          </cell>
          <cell r="J44">
            <v>20239</v>
          </cell>
          <cell r="K44">
            <v>55</v>
          </cell>
        </row>
        <row r="45">
          <cell r="C45" t="str">
            <v>井上智子</v>
          </cell>
          <cell r="D45" t="str">
            <v>ｲﾉｳｴﾄﾓｺ</v>
          </cell>
          <cell r="E45" t="str">
            <v>AB</v>
          </cell>
          <cell r="F45" t="str">
            <v>杉並区下井草 2-1-22</v>
          </cell>
          <cell r="G45" t="str">
            <v>03-3397-2119</v>
          </cell>
          <cell r="H45" t="str">
            <v>03-3397-2119</v>
          </cell>
          <cell r="I45" t="str">
            <v> </v>
          </cell>
          <cell r="J45">
            <v>18891</v>
          </cell>
          <cell r="K45">
            <v>59</v>
          </cell>
        </row>
        <row r="46">
          <cell r="C46" t="str">
            <v>入住章雄</v>
          </cell>
          <cell r="D46" t="str">
            <v>ｲﾘｽﾐﾌﾐｵ</v>
          </cell>
          <cell r="E46" t="str">
            <v>Ａ</v>
          </cell>
          <cell r="F46" t="str">
            <v>東京都杉並区成田西4-6-30</v>
          </cell>
          <cell r="G46" t="str">
            <v>03-3398-0269</v>
          </cell>
          <cell r="H46" t="str">
            <v>03-3398-0269</v>
          </cell>
          <cell r="J46">
            <v>16229</v>
          </cell>
          <cell r="K46">
            <v>66</v>
          </cell>
        </row>
        <row r="47">
          <cell r="C47" t="str">
            <v>佐藤昌之</v>
          </cell>
          <cell r="D47" t="str">
            <v>ｻﾄｳﾏｻﾕｷ</v>
          </cell>
          <cell r="E47" t="str">
            <v>Ａ</v>
          </cell>
          <cell r="F47" t="str">
            <v>埼玉県比企郡滑川町月の輪2-5-12</v>
          </cell>
          <cell r="G47" t="str">
            <v>0493-61-2381</v>
          </cell>
          <cell r="H47" t="str">
            <v>090-2438-5278</v>
          </cell>
          <cell r="I47" t="str">
            <v> </v>
          </cell>
          <cell r="J47">
            <v>20961</v>
          </cell>
          <cell r="K47">
            <v>53</v>
          </cell>
        </row>
        <row r="48">
          <cell r="C48" t="str">
            <v>濱口昌顕</v>
          </cell>
          <cell r="D48" t="str">
            <v>ﾊﾏｸﾞﾁﾏｻｱｷ</v>
          </cell>
          <cell r="E48" t="str">
            <v>B</v>
          </cell>
          <cell r="F48" t="str">
            <v>杉並区南荻窪1-39-11-304</v>
          </cell>
          <cell r="G48" t="str">
            <v>03-6762-6515</v>
          </cell>
          <cell r="H48" t="str">
            <v>090-8593-0499</v>
          </cell>
          <cell r="J48">
            <v>16289</v>
          </cell>
          <cell r="K48">
            <v>66</v>
          </cell>
        </row>
        <row r="49">
          <cell r="C49" t="str">
            <v>佐藤敬子</v>
          </cell>
          <cell r="D49" t="str">
            <v>ｻﾄｳｹｲｺ</v>
          </cell>
          <cell r="E49" t="str">
            <v>O</v>
          </cell>
          <cell r="F49" t="str">
            <v>埼玉県比企郡滑川町月の輪2-5-12</v>
          </cell>
          <cell r="G49" t="str">
            <v>0493-61-2381</v>
          </cell>
          <cell r="H49" t="str">
            <v>090-2438-5278</v>
          </cell>
          <cell r="J49">
            <v>21754</v>
          </cell>
          <cell r="K49">
            <v>51</v>
          </cell>
        </row>
        <row r="50">
          <cell r="C50" t="str">
            <v>黒住雄三</v>
          </cell>
          <cell r="D50" t="str">
            <v>ｸﾛｽﾞﾐﾕｳｿﾞｳ</v>
          </cell>
          <cell r="E50" t="str">
            <v>A</v>
          </cell>
          <cell r="F50" t="str">
            <v>杉並区清水 2-6-14-307</v>
          </cell>
          <cell r="G50" t="str">
            <v>03-3396-4666</v>
          </cell>
          <cell r="H50" t="str">
            <v>03-3396-4666</v>
          </cell>
          <cell r="J50">
            <v>14656</v>
          </cell>
          <cell r="K50">
            <v>71</v>
          </cell>
        </row>
        <row r="51">
          <cell r="C51" t="str">
            <v>愛場良雄</v>
          </cell>
          <cell r="D51" t="str">
            <v>ｱｲﾊﾞﾖｼｵ</v>
          </cell>
          <cell r="E51" t="str">
            <v>A</v>
          </cell>
          <cell r="F51" t="str">
            <v>杉並区下井草 5-21-5</v>
          </cell>
          <cell r="G51" t="str">
            <v>03-6765-7234</v>
          </cell>
          <cell r="H51" t="str">
            <v>03-6765-7234</v>
          </cell>
          <cell r="J51">
            <v>18768</v>
          </cell>
          <cell r="K51">
            <v>59</v>
          </cell>
        </row>
        <row r="52">
          <cell r="C52" t="str">
            <v>大野隆司</v>
          </cell>
          <cell r="D52" t="str">
            <v>ｵｵﾉﾘｭｳｼﾞ</v>
          </cell>
          <cell r="E52" t="str">
            <v>B</v>
          </cell>
          <cell r="F52" t="str">
            <v>府中市浅間町 4-26-30</v>
          </cell>
          <cell r="G52" t="str">
            <v>042-365-0708</v>
          </cell>
          <cell r="H52" t="str">
            <v>042-365-0708</v>
          </cell>
          <cell r="J52">
            <v>17495</v>
          </cell>
          <cell r="K52">
            <v>63</v>
          </cell>
        </row>
        <row r="53">
          <cell r="C53" t="str">
            <v>大代敬子</v>
          </cell>
          <cell r="D53" t="str">
            <v>ｵｵｼﾛｹｲｺ</v>
          </cell>
          <cell r="E53" t="str">
            <v>O</v>
          </cell>
          <cell r="F53" t="str">
            <v>杉並区本天沼 1-23-11</v>
          </cell>
          <cell r="G53" t="str">
            <v>03-3395-6208</v>
          </cell>
          <cell r="H53" t="str">
            <v>03-3395-6208</v>
          </cell>
          <cell r="J53">
            <v>17461</v>
          </cell>
          <cell r="K53">
            <v>63</v>
          </cell>
        </row>
        <row r="54">
          <cell r="C54" t="str">
            <v>西澤茂樹</v>
          </cell>
          <cell r="D54" t="str">
            <v>ﾆｼｻﾞﾜｼｹﾞｷ</v>
          </cell>
          <cell r="E54" t="str">
            <v>O</v>
          </cell>
          <cell r="F54" t="str">
            <v>川越市伊勢原町3‐1‐137</v>
          </cell>
          <cell r="G54" t="str">
            <v>090-1559-7308</v>
          </cell>
          <cell r="H54" t="str">
            <v>03-3940-2141</v>
          </cell>
          <cell r="J54">
            <v>21110</v>
          </cell>
          <cell r="K54">
            <v>53</v>
          </cell>
        </row>
        <row r="55">
          <cell r="C55" t="str">
            <v>戸田　斉</v>
          </cell>
          <cell r="D55" t="str">
            <v>ﾄﾀﾞｻﾄｼ</v>
          </cell>
          <cell r="E55" t="str">
            <v>AB</v>
          </cell>
          <cell r="F55" t="str">
            <v>杉並区高円寺北 4-29-313</v>
          </cell>
          <cell r="G55" t="str">
            <v>03-3330-3743</v>
          </cell>
          <cell r="H55" t="str">
            <v>0196-61-8907</v>
          </cell>
          <cell r="J55">
            <v>18130</v>
          </cell>
          <cell r="K55">
            <v>61</v>
          </cell>
        </row>
        <row r="56">
          <cell r="C56" t="str">
            <v>眞山尚子</v>
          </cell>
          <cell r="D56" t="str">
            <v>ﾏﾔﾏﾅｵｺ</v>
          </cell>
          <cell r="E56" t="str">
            <v>A</v>
          </cell>
          <cell r="F56" t="str">
            <v>千葉県柏市花野井 712-16</v>
          </cell>
          <cell r="G56" t="str">
            <v>04-7132-7453</v>
          </cell>
          <cell r="H56" t="str">
            <v>04-7132-7488</v>
          </cell>
          <cell r="J56">
            <v>17184</v>
          </cell>
          <cell r="K56">
            <v>64</v>
          </cell>
        </row>
        <row r="57">
          <cell r="C57" t="str">
            <v>田村節子</v>
          </cell>
          <cell r="D57" t="str">
            <v>ﾀﾑﾗｾﾂｺ</v>
          </cell>
          <cell r="E57" t="str">
            <v>A</v>
          </cell>
          <cell r="F57" t="str">
            <v>杉並区久我山 5-39-26-305</v>
          </cell>
          <cell r="G57" t="str">
            <v>03-3332-0997</v>
          </cell>
          <cell r="H57" t="str">
            <v>186-0473-72-0068</v>
          </cell>
          <cell r="J57">
            <v>17547</v>
          </cell>
          <cell r="K57">
            <v>63</v>
          </cell>
        </row>
        <row r="58">
          <cell r="C58" t="str">
            <v>山口理子</v>
          </cell>
          <cell r="D58" t="str">
            <v>ﾔﾏｸﾞﾁﾏｻｺ</v>
          </cell>
          <cell r="E58" t="str">
            <v>O</v>
          </cell>
          <cell r="F58" t="str">
            <v>中野区若宮 2-37-15</v>
          </cell>
          <cell r="G58" t="str">
            <v>03-3338-1545</v>
          </cell>
          <cell r="H58" t="str">
            <v>03-3330-6768</v>
          </cell>
          <cell r="J58">
            <v>16448</v>
          </cell>
          <cell r="K58">
            <v>66</v>
          </cell>
        </row>
        <row r="59">
          <cell r="C59" t="str">
            <v>澤地ふゆみ</v>
          </cell>
          <cell r="D59" t="str">
            <v>ｻﾜﾁﾌﾕﾐ</v>
          </cell>
          <cell r="E59" t="str">
            <v>B</v>
          </cell>
          <cell r="F59" t="str">
            <v>生駒市軽井沢町 5-59 B-1</v>
          </cell>
          <cell r="G59" t="str">
            <v>0743-73-9696</v>
          </cell>
          <cell r="H59" t="str">
            <v>03-6909-5835</v>
          </cell>
          <cell r="J59">
            <v>17876</v>
          </cell>
          <cell r="K59">
            <v>62</v>
          </cell>
        </row>
        <row r="60">
          <cell r="C60" t="str">
            <v>古山成江</v>
          </cell>
          <cell r="D60" t="str">
            <v>ﾌﾙﾔﾏﾏｻｴ</v>
          </cell>
          <cell r="E60" t="str">
            <v>A</v>
          </cell>
          <cell r="F60" t="str">
            <v>杉並区松ノ木 3-2-8</v>
          </cell>
          <cell r="G60" t="str">
            <v>03-3313-4982</v>
          </cell>
          <cell r="H60" t="str">
            <v>03-3313-4982</v>
          </cell>
          <cell r="J60">
            <v>17916</v>
          </cell>
          <cell r="K60">
            <v>62</v>
          </cell>
        </row>
        <row r="61">
          <cell r="C61" t="str">
            <v>黒田則子</v>
          </cell>
          <cell r="D61" t="str">
            <v>ｸﾛﾀﾞﾉﾘｺ</v>
          </cell>
          <cell r="E61" t="str">
            <v>A</v>
          </cell>
          <cell r="F61" t="str">
            <v>杉並区高円寺北 4-26-10-208</v>
          </cell>
          <cell r="G61" t="str">
            <v>03-3336-0488</v>
          </cell>
          <cell r="H61" t="str">
            <v>03-3336-0488</v>
          </cell>
          <cell r="J61">
            <v>18239</v>
          </cell>
          <cell r="K61">
            <v>61</v>
          </cell>
        </row>
        <row r="62">
          <cell r="C62" t="str">
            <v>高橋正二</v>
          </cell>
          <cell r="D62" t="str">
            <v>ﾀｶﾊｼｼｮｳｼﾞ</v>
          </cell>
          <cell r="E62" t="str">
            <v>B</v>
          </cell>
          <cell r="F62" t="str">
            <v>杉並区本天沼 3-37-9</v>
          </cell>
          <cell r="G62" t="str">
            <v>03-3396-4741</v>
          </cell>
          <cell r="H62" t="str">
            <v>03-3396-4741</v>
          </cell>
          <cell r="J62">
            <v>13882</v>
          </cell>
          <cell r="K62">
            <v>73</v>
          </cell>
        </row>
        <row r="63">
          <cell r="C63" t="str">
            <v>手塚勝子</v>
          </cell>
          <cell r="D63" t="str">
            <v>ﾃﾂﾞｶｶﾂｺ</v>
          </cell>
          <cell r="E63" t="str">
            <v>O</v>
          </cell>
          <cell r="F63" t="str">
            <v>江東区北砂 5-20-8-716</v>
          </cell>
          <cell r="G63" t="str">
            <v>03-5690-5766</v>
          </cell>
          <cell r="H63" t="str">
            <v>03-3694-3368</v>
          </cell>
          <cell r="J63">
            <v>15918</v>
          </cell>
          <cell r="K63">
            <v>67</v>
          </cell>
        </row>
        <row r="64">
          <cell r="C64" t="str">
            <v>小泉弘昌</v>
          </cell>
          <cell r="D64" t="str">
            <v>ｺｲｽﾞﾐﾋﾛﾏｻ</v>
          </cell>
          <cell r="E64" t="str">
            <v>B</v>
          </cell>
          <cell r="F64" t="str">
            <v>杉並区宮前 5-10-9</v>
          </cell>
          <cell r="G64" t="str">
            <v>03-5938-2681</v>
          </cell>
          <cell r="H64" t="str">
            <v>03-5938-2681</v>
          </cell>
          <cell r="J64">
            <v>19672</v>
          </cell>
          <cell r="K64">
            <v>57</v>
          </cell>
        </row>
        <row r="65">
          <cell r="C65" t="str">
            <v>小笹浩子</v>
          </cell>
          <cell r="D65" t="str">
            <v>ｺｻﾞｻﾋﾛｺ</v>
          </cell>
          <cell r="E65" t="str">
            <v>O</v>
          </cell>
          <cell r="F65" t="str">
            <v>杉並区上荻 1-24-20</v>
          </cell>
          <cell r="G65" t="str">
            <v>03-3391-1505</v>
          </cell>
          <cell r="H65" t="str">
            <v>0471-75-6728</v>
          </cell>
          <cell r="J65">
            <v>18876</v>
          </cell>
          <cell r="K65">
            <v>59</v>
          </cell>
        </row>
        <row r="66">
          <cell r="C66" t="str">
            <v>小林幸子</v>
          </cell>
          <cell r="D66" t="str">
            <v>ｺﾊﾞﾔｼｻﾁｺ</v>
          </cell>
          <cell r="E66" t="str">
            <v>O</v>
          </cell>
          <cell r="F66" t="str">
            <v>杉並区上荻 1-17-10-1004</v>
          </cell>
          <cell r="G66" t="str">
            <v>03-6380-6555</v>
          </cell>
          <cell r="H66" t="str">
            <v>090-3576-9876</v>
          </cell>
          <cell r="J66">
            <v>16617</v>
          </cell>
          <cell r="K66">
            <v>65</v>
          </cell>
        </row>
        <row r="67">
          <cell r="C67" t="str">
            <v>木村敬子</v>
          </cell>
          <cell r="D67" t="str">
            <v>ｷﾑﾗｹｲｺ</v>
          </cell>
          <cell r="E67" t="str">
            <v>A</v>
          </cell>
          <cell r="F67" t="str">
            <v>杉並区阿佐ヶ谷南 1-21-11</v>
          </cell>
          <cell r="G67" t="str">
            <v>03-3312-6773</v>
          </cell>
          <cell r="H67" t="str">
            <v>03-3312-6773</v>
          </cell>
          <cell r="J67">
            <v>14376</v>
          </cell>
          <cell r="K67">
            <v>71</v>
          </cell>
        </row>
        <row r="68">
          <cell r="C68" t="str">
            <v>三浦達美</v>
          </cell>
          <cell r="D68" t="str">
            <v>ﾐｳﾗﾀﾂﾐ</v>
          </cell>
          <cell r="E68" t="str">
            <v>A</v>
          </cell>
          <cell r="F68" t="str">
            <v>板橋区南常盤台 2-2-6-502</v>
          </cell>
          <cell r="G68" t="str">
            <v>03-3398-3153</v>
          </cell>
          <cell r="H68" t="str">
            <v>03-3975-4472</v>
          </cell>
          <cell r="J68">
            <v>17901</v>
          </cell>
          <cell r="K68">
            <v>62</v>
          </cell>
        </row>
        <row r="69">
          <cell r="C69" t="str">
            <v>光瀬はま子</v>
          </cell>
          <cell r="D69" t="str">
            <v>ﾐﾂｾﾊﾏｺ</v>
          </cell>
          <cell r="E69" t="str">
            <v>O</v>
          </cell>
          <cell r="F69" t="str">
            <v>練馬区豊玉北 4-4-1-405</v>
          </cell>
          <cell r="G69" t="str">
            <v>03-3993-2976</v>
          </cell>
          <cell r="H69" t="str">
            <v>03-3993-2976</v>
          </cell>
          <cell r="J69">
            <v>22615</v>
          </cell>
          <cell r="K69">
            <v>49</v>
          </cell>
        </row>
        <row r="70">
          <cell r="C70" t="str">
            <v>山田博和</v>
          </cell>
          <cell r="D70" t="str">
            <v>ﾔﾏﾀﾞﾋﾛｶｽﾞ</v>
          </cell>
          <cell r="E70" t="str">
            <v>B</v>
          </cell>
          <cell r="F70" t="str">
            <v>杉並区永福4-3-21</v>
          </cell>
          <cell r="G70" t="str">
            <v>090-5393-0213</v>
          </cell>
          <cell r="H70" t="str">
            <v>03-3323-6460</v>
          </cell>
          <cell r="J70">
            <v>17010</v>
          </cell>
          <cell r="K70">
            <v>64</v>
          </cell>
        </row>
        <row r="71">
          <cell r="C71" t="str">
            <v>荻野みさき</v>
          </cell>
          <cell r="D71" t="str">
            <v>ｵｷﾞﾉﾐｻｷ</v>
          </cell>
          <cell r="E71" t="str">
            <v>O</v>
          </cell>
          <cell r="F71" t="str">
            <v>杉並区上荻4-26-2</v>
          </cell>
          <cell r="G71" t="str">
            <v>03-6762-6332</v>
          </cell>
          <cell r="H71" t="str">
            <v>0425-24-0477</v>
          </cell>
          <cell r="J71">
            <v>19968</v>
          </cell>
          <cell r="K71">
            <v>56</v>
          </cell>
        </row>
        <row r="72">
          <cell r="C72" t="str">
            <v>佐藤弘子</v>
          </cell>
          <cell r="D72" t="str">
            <v>ｻﾄｳﾋﾛｺ</v>
          </cell>
          <cell r="E72" t="str">
            <v>A</v>
          </cell>
          <cell r="F72" t="str">
            <v>杉並区善福寺2-18-14</v>
          </cell>
          <cell r="G72" t="str">
            <v>03-3399-9746</v>
          </cell>
          <cell r="H72" t="str">
            <v>03-3320-0007</v>
          </cell>
          <cell r="J72">
            <v>20675</v>
          </cell>
          <cell r="K72">
            <v>54</v>
          </cell>
        </row>
        <row r="73">
          <cell r="C73" t="str">
            <v>江 頭 恭 子</v>
          </cell>
          <cell r="D73" t="str">
            <v>ｴｶﾞｼﾗｷｮｳｺ</v>
          </cell>
          <cell r="E73" t="str">
            <v>A</v>
          </cell>
          <cell r="F73" t="str">
            <v>杉並区高円寺南3-47-8-308</v>
          </cell>
          <cell r="G73" t="str">
            <v>03-5932-3140</v>
          </cell>
          <cell r="H73" t="str">
            <v>03-5932-3140</v>
          </cell>
          <cell r="J73">
            <v>18906</v>
          </cell>
          <cell r="K73">
            <v>59</v>
          </cell>
        </row>
        <row r="74">
          <cell r="C74" t="str">
            <v>山本和夫</v>
          </cell>
          <cell r="D74" t="str">
            <v>ﾔﾏﾓﾄｶｽﾞｵ</v>
          </cell>
          <cell r="E74" t="str">
            <v>B</v>
          </cell>
          <cell r="F74" t="str">
            <v>中野区中央1-29-6</v>
          </cell>
          <cell r="G74" t="str">
            <v>03-3361-4344</v>
          </cell>
          <cell r="H74" t="str">
            <v>090-8594-5955</v>
          </cell>
          <cell r="J74">
            <v>17014</v>
          </cell>
          <cell r="K74">
            <v>64</v>
          </cell>
        </row>
        <row r="75">
          <cell r="C75" t="str">
            <v>藤木富美子</v>
          </cell>
          <cell r="D75" t="str">
            <v>ﾌｼﾞｷﾌﾐｺ</v>
          </cell>
          <cell r="E75" t="str">
            <v>A</v>
          </cell>
          <cell r="F75" t="str">
            <v>中野区野方6-2-3</v>
          </cell>
          <cell r="G75" t="str">
            <v>080-5656-2300</v>
          </cell>
          <cell r="J75">
            <v>18961</v>
          </cell>
          <cell r="K75">
            <v>59</v>
          </cell>
        </row>
        <row r="76">
          <cell r="C76" t="str">
            <v>安部井 徹</v>
          </cell>
          <cell r="D76" t="str">
            <v>ｱﾍﾞｲﾃﾂ</v>
          </cell>
          <cell r="E76" t="str">
            <v>A</v>
          </cell>
          <cell r="F76" t="str">
            <v>中野区中央1-43-18-702</v>
          </cell>
          <cell r="G76" t="str">
            <v>03-3369-9662</v>
          </cell>
          <cell r="H76" t="str">
            <v>03-3754-9863</v>
          </cell>
          <cell r="J76">
            <v>17842</v>
          </cell>
          <cell r="K76">
            <v>62</v>
          </cell>
        </row>
        <row r="77">
          <cell r="C77" t="str">
            <v>羽利 泉</v>
          </cell>
          <cell r="D77" t="str">
            <v>ﾊﾘｲｽﾞﾐ</v>
          </cell>
          <cell r="E77" t="str">
            <v>O</v>
          </cell>
          <cell r="F77" t="str">
            <v>杉並区下井草1-29-4 ﾎﾜｲﾄﾊｲﾑ101</v>
          </cell>
          <cell r="G77" t="str">
            <v>03-5382-0652</v>
          </cell>
          <cell r="H77" t="str">
            <v>090-8096-2911</v>
          </cell>
          <cell r="J77">
            <v>25349</v>
          </cell>
          <cell r="K77">
            <v>41</v>
          </cell>
        </row>
        <row r="78">
          <cell r="C78" t="str">
            <v>品田 廣</v>
          </cell>
          <cell r="D78" t="str">
            <v>ｼﾅﾀﾞﾋﾛｼ</v>
          </cell>
          <cell r="E78" t="str">
            <v>A</v>
          </cell>
          <cell r="F78" t="str">
            <v>杉並区高井戸東2-20-6</v>
          </cell>
          <cell r="G78" t="str">
            <v>03-3332-4617</v>
          </cell>
          <cell r="J78">
            <v>17795</v>
          </cell>
          <cell r="K78">
            <v>62</v>
          </cell>
        </row>
        <row r="79">
          <cell r="C79" t="str">
            <v>蓮沼年明</v>
          </cell>
          <cell r="D79" t="str">
            <v>ﾊｽﾇﾏﾄｼｱｷ</v>
          </cell>
          <cell r="E79" t="str">
            <v>B</v>
          </cell>
          <cell r="F79" t="str">
            <v>杉並区高井戸東１-1-16</v>
          </cell>
          <cell r="G79" t="str">
            <v>03-3303-0942</v>
          </cell>
          <cell r="H79" t="str">
            <v>03-3303-0942</v>
          </cell>
          <cell r="J79">
            <v>17900</v>
          </cell>
          <cell r="K79">
            <v>62</v>
          </cell>
        </row>
        <row r="80">
          <cell r="C80" t="str">
            <v>佐藤正俊</v>
          </cell>
          <cell r="D80" t="str">
            <v>ｻﾄｳﾏｻﾄｼ</v>
          </cell>
          <cell r="E80" t="str">
            <v>A</v>
          </cell>
          <cell r="F80" t="str">
            <v>板橋区大谷口北町78-2</v>
          </cell>
          <cell r="G80" t="str">
            <v>03-3956-2151</v>
          </cell>
          <cell r="H80" t="str">
            <v>03-3956-2151</v>
          </cell>
          <cell r="J80">
            <v>21139</v>
          </cell>
          <cell r="K80">
            <v>53</v>
          </cell>
        </row>
        <row r="81">
          <cell r="K81" t="str">
            <v/>
          </cell>
        </row>
        <row r="82">
          <cell r="K82" t="str">
            <v/>
          </cell>
        </row>
        <row r="83">
          <cell r="K83" t="str">
            <v/>
          </cell>
        </row>
        <row r="84">
          <cell r="K84" t="str">
            <v/>
          </cell>
        </row>
        <row r="85">
          <cell r="K85" t="str">
            <v/>
          </cell>
        </row>
        <row r="86">
          <cell r="K86" t="str">
            <v/>
          </cell>
        </row>
        <row r="87">
          <cell r="K8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Y56"/>
  <sheetViews>
    <sheetView showZeros="0" tabSelected="1" view="pageBreakPreview" zoomScale="75" zoomScaleSheetLayoutView="75" zoomScalePageLayoutView="0" workbookViewId="0" topLeftCell="A1">
      <pane xSplit="1" ySplit="4" topLeftCell="H11" activePane="bottomRight" state="frozen"/>
      <selection pane="topLeft" activeCell="L30" sqref="L30"/>
      <selection pane="topRight" activeCell="L30" sqref="L30"/>
      <selection pane="bottomLeft" activeCell="L30" sqref="L30"/>
      <selection pane="bottomRight" activeCell="AG1" sqref="AG1"/>
    </sheetView>
  </sheetViews>
  <sheetFormatPr defaultColWidth="9.00390625" defaultRowHeight="12.75"/>
  <cols>
    <col min="1" max="1" width="6.875" style="1" bestFit="1" customWidth="1"/>
    <col min="2" max="3" width="4.625" style="1" customWidth="1"/>
    <col min="4" max="4" width="4.625" style="1" hidden="1" customWidth="1"/>
    <col min="5" max="5" width="26.75390625" style="78" customWidth="1"/>
    <col min="6" max="6" width="30.25390625" style="1" customWidth="1"/>
    <col min="7" max="7" width="27.00390625" style="1" bestFit="1" customWidth="1"/>
    <col min="8" max="8" width="14.625" style="1" bestFit="1" customWidth="1"/>
    <col min="9" max="9" width="13.875" style="1" customWidth="1"/>
    <col min="10" max="10" width="14.375" style="1" bestFit="1" customWidth="1"/>
    <col min="11" max="12" width="11.125" style="1" bestFit="1" customWidth="1"/>
    <col min="13" max="14" width="11.125" style="1" customWidth="1"/>
    <col min="15" max="15" width="11.125" style="1" bestFit="1" customWidth="1"/>
    <col min="16" max="16" width="13.375" style="1" customWidth="1"/>
    <col min="17" max="17" width="10.625" style="1" bestFit="1" customWidth="1"/>
    <col min="18" max="18" width="20.875" style="56" bestFit="1" customWidth="1"/>
    <col min="19" max="25" width="0" style="1" hidden="1" customWidth="1"/>
    <col min="26" max="16384" width="9.125" style="1" customWidth="1"/>
  </cols>
  <sheetData>
    <row r="2" spans="5:13" ht="12.75">
      <c r="E2" s="78" t="s">
        <v>45</v>
      </c>
      <c r="H2" s="31"/>
      <c r="I2" s="1" t="s">
        <v>2</v>
      </c>
      <c r="J2" s="32" t="s">
        <v>0</v>
      </c>
      <c r="K2" s="1" t="s">
        <v>1</v>
      </c>
      <c r="M2" s="2"/>
    </row>
    <row r="3" spans="5:18" s="3" customFormat="1" ht="12.75">
      <c r="E3" s="79"/>
      <c r="H3" s="33">
        <v>1</v>
      </c>
      <c r="I3" s="34">
        <v>2</v>
      </c>
      <c r="J3" s="35">
        <v>3</v>
      </c>
      <c r="K3" s="34">
        <v>4</v>
      </c>
      <c r="L3" s="34">
        <v>5</v>
      </c>
      <c r="M3" s="34">
        <v>6</v>
      </c>
      <c r="N3" s="34">
        <v>7</v>
      </c>
      <c r="O3" s="34">
        <v>8</v>
      </c>
      <c r="P3" s="34">
        <v>9</v>
      </c>
      <c r="Q3" s="34">
        <v>10</v>
      </c>
      <c r="R3" s="57"/>
    </row>
    <row r="4" spans="1:18" s="4" customFormat="1" ht="12.75">
      <c r="A4" s="11" t="s">
        <v>10</v>
      </c>
      <c r="B4" s="12" t="s">
        <v>7</v>
      </c>
      <c r="C4" s="12" t="s">
        <v>8</v>
      </c>
      <c r="D4" s="12" t="s">
        <v>9</v>
      </c>
      <c r="E4" s="80" t="s">
        <v>3</v>
      </c>
      <c r="F4" s="11" t="s">
        <v>4</v>
      </c>
      <c r="G4" s="11" t="s">
        <v>5</v>
      </c>
      <c r="H4" s="372" t="s">
        <v>6</v>
      </c>
      <c r="I4" s="373"/>
      <c r="J4" s="373"/>
      <c r="K4" s="373"/>
      <c r="L4" s="373"/>
      <c r="M4" s="373"/>
      <c r="N4" s="373"/>
      <c r="O4" s="373"/>
      <c r="P4" s="373"/>
      <c r="Q4" s="374"/>
      <c r="R4" s="11" t="s">
        <v>37</v>
      </c>
    </row>
    <row r="5" spans="1:18" s="36" customFormat="1" ht="13.5">
      <c r="A5" s="13">
        <v>1</v>
      </c>
      <c r="B5" s="37"/>
      <c r="C5" s="37"/>
      <c r="D5" s="12"/>
      <c r="E5" s="239">
        <f ca="1">INDIRECT($A5&amp;"!c5")</f>
        <v>41395</v>
      </c>
      <c r="F5" s="240" t="str">
        <f ca="1">INDIRECT($A5&amp;"!c3")</f>
        <v>名栗河又</v>
      </c>
      <c r="G5" s="240" t="str">
        <f ca="1">INDIRECT($A5&amp;"!c4")</f>
        <v>フリークライミング</v>
      </c>
      <c r="H5" s="242" t="str">
        <f ca="1" t="shared" si="0" ref="H5:Q9">INDIRECT($A5&amp;"!c"&amp;7+H$3)</f>
        <v>木下 好美</v>
      </c>
      <c r="I5" s="241" t="str">
        <f ca="1" t="shared" si="0"/>
        <v>片岡 真弓</v>
      </c>
      <c r="J5" s="241">
        <f ca="1" t="shared" si="0"/>
        <v>0</v>
      </c>
      <c r="K5" s="362">
        <f ca="1" t="shared" si="0"/>
        <v>0</v>
      </c>
      <c r="L5" s="242">
        <f ca="1" t="shared" si="0"/>
        <v>0</v>
      </c>
      <c r="M5" s="242">
        <f ca="1" t="shared" si="0"/>
        <v>0</v>
      </c>
      <c r="N5" s="242">
        <f ca="1" t="shared" si="0"/>
        <v>0</v>
      </c>
      <c r="O5" s="242">
        <f ca="1" t="shared" si="0"/>
        <v>0</v>
      </c>
      <c r="P5" s="242"/>
      <c r="Q5" s="242">
        <f ca="1">INDIRECT($A5&amp;"!c"&amp;7+Q$3)</f>
        <v>0</v>
      </c>
      <c r="R5" s="243">
        <f ca="1" t="shared" si="1" ref="R5:R14">INDIRECT($A5&amp;"!ｇ"&amp;27)</f>
        <v>41395</v>
      </c>
    </row>
    <row r="6" spans="1:18" s="36" customFormat="1" ht="13.5">
      <c r="A6" s="13">
        <v>2</v>
      </c>
      <c r="B6" s="37"/>
      <c r="C6" s="37"/>
      <c r="D6" s="12"/>
      <c r="E6" s="81">
        <f ca="1">INDIRECT($A6&amp;"!c5")</f>
        <v>41396</v>
      </c>
      <c r="F6" s="7" t="str">
        <f ca="1">INDIRECT($A6&amp;"!c3")</f>
        <v>仙人鉱山（岩手県・北上市和賀仙人）</v>
      </c>
      <c r="G6" s="7" t="str">
        <f ca="1">INDIRECT($A6&amp;"!c4")</f>
        <v>鉱山探索</v>
      </c>
      <c r="H6" s="10" t="str">
        <f ca="1" t="shared" si="0"/>
        <v>青山 俊明</v>
      </c>
      <c r="I6" s="10">
        <f ca="1" t="shared" si="0"/>
        <v>0</v>
      </c>
      <c r="J6" s="10">
        <f ca="1" t="shared" si="0"/>
        <v>0</v>
      </c>
      <c r="K6" s="87">
        <f ca="1" t="shared" si="0"/>
        <v>0</v>
      </c>
      <c r="L6" s="10">
        <f ca="1" t="shared" si="0"/>
        <v>0</v>
      </c>
      <c r="M6" s="10">
        <f ca="1" t="shared" si="0"/>
        <v>0</v>
      </c>
      <c r="N6" s="10"/>
      <c r="O6" s="10"/>
      <c r="P6" s="10"/>
      <c r="Q6" s="10"/>
      <c r="R6" s="310">
        <f ca="1" t="shared" si="1"/>
        <v>41398</v>
      </c>
    </row>
    <row r="7" spans="1:18" s="36" customFormat="1" ht="13.5">
      <c r="A7" s="13">
        <v>3</v>
      </c>
      <c r="B7" s="37">
        <v>25</v>
      </c>
      <c r="C7" s="37"/>
      <c r="D7" s="12"/>
      <c r="E7" s="81" t="str">
        <f ca="1">INDIRECT($A7&amp;"!c5")</f>
        <v>2013年5月1日(水)-3日（金）</v>
      </c>
      <c r="F7" s="7" t="str">
        <f ca="1">INDIRECT($A7&amp;"!c3")</f>
        <v>北アルプス　蝶が岳</v>
      </c>
      <c r="G7" s="7" t="str">
        <f ca="1">INDIRECT($A7&amp;"!c4")</f>
        <v>春山経験　＆　写真撮影</v>
      </c>
      <c r="H7" s="10" t="str">
        <f ca="1" t="shared" si="0"/>
        <v>井上正也</v>
      </c>
      <c r="I7" s="10">
        <f ca="1" t="shared" si="0"/>
        <v>0</v>
      </c>
      <c r="J7" s="10">
        <f ca="1" t="shared" si="0"/>
        <v>0</v>
      </c>
      <c r="K7" s="10">
        <f ca="1" t="shared" si="0"/>
        <v>0</v>
      </c>
      <c r="L7" s="10">
        <f ca="1" t="shared" si="0"/>
        <v>0</v>
      </c>
      <c r="M7" s="10">
        <f ca="1" t="shared" si="0"/>
        <v>0</v>
      </c>
      <c r="N7" s="10"/>
      <c r="O7" s="10"/>
      <c r="P7" s="10"/>
      <c r="Q7" s="10"/>
      <c r="R7" s="310">
        <f ca="1" t="shared" si="1"/>
        <v>41398</v>
      </c>
    </row>
    <row r="8" spans="1:18" s="36" customFormat="1" ht="13.5">
      <c r="A8" s="13">
        <v>4</v>
      </c>
      <c r="B8" s="37"/>
      <c r="C8" s="37"/>
      <c r="D8" s="12"/>
      <c r="E8" s="81">
        <f ca="1">INDIRECT($A8&amp;"!c5")</f>
        <v>41397</v>
      </c>
      <c r="F8" s="7" t="str">
        <f ca="1">INDIRECT($A8&amp;"!c3")</f>
        <v>西上州　霧積川　墓場尻沢・左俣</v>
      </c>
      <c r="G8" s="7" t="str">
        <f ca="1">INDIRECT($A8&amp;"!c4")</f>
        <v>遡行</v>
      </c>
      <c r="H8" s="10" t="str">
        <f ca="1" t="shared" si="0"/>
        <v>植竹　伸吉</v>
      </c>
      <c r="I8" s="10" t="str">
        <f ca="1" t="shared" si="0"/>
        <v>伊藤　克博</v>
      </c>
      <c r="J8" s="10" t="str">
        <f ca="1" t="shared" si="0"/>
        <v>深田　眞理子</v>
      </c>
      <c r="K8" s="30" t="str">
        <f ca="1" t="shared" si="0"/>
        <v>出口洋介</v>
      </c>
      <c r="L8" s="10">
        <f ca="1" t="shared" si="0"/>
        <v>0</v>
      </c>
      <c r="M8" s="10">
        <f ca="1" t="shared" si="0"/>
        <v>0</v>
      </c>
      <c r="N8" s="10"/>
      <c r="O8" s="10"/>
      <c r="P8" s="10"/>
      <c r="Q8" s="10"/>
      <c r="R8" s="310">
        <f ca="1" t="shared" si="1"/>
        <v>41397</v>
      </c>
    </row>
    <row r="9" spans="1:25" s="8" customFormat="1" ht="13.5">
      <c r="A9" s="13">
        <v>5</v>
      </c>
      <c r="B9" s="37"/>
      <c r="C9" s="37"/>
      <c r="D9" s="12"/>
      <c r="E9" s="81" t="str">
        <f ca="1" t="shared" si="2" ref="E9:E37">INDIRECT($A9&amp;"!c5")</f>
        <v>2013/5/2～5</v>
      </c>
      <c r="F9" s="7" t="str">
        <f ca="1" t="shared" si="3" ref="F9:F37">INDIRECT($A9&amp;"!c3")</f>
        <v>飯豊連峰、加治川</v>
      </c>
      <c r="G9" s="7" t="str">
        <f ca="1" t="shared" si="4" ref="G9:G37">INDIRECT($A9&amp;"!c4")</f>
        <v>岩魚釣り</v>
      </c>
      <c r="H9" s="10" t="str">
        <f ca="1" t="shared" si="0"/>
        <v>堀江三太</v>
      </c>
      <c r="I9" s="30" t="str">
        <f ca="1" t="shared" si="0"/>
        <v>岡部敏明</v>
      </c>
      <c r="J9" s="30" t="str">
        <f ca="1" t="shared" si="0"/>
        <v>松尾秀文</v>
      </c>
      <c r="K9" s="10">
        <f ca="1" t="shared" si="0"/>
        <v>0</v>
      </c>
      <c r="L9" s="10">
        <f ca="1" t="shared" si="0"/>
        <v>0</v>
      </c>
      <c r="M9" s="10">
        <f ca="1" t="shared" si="0"/>
        <v>0</v>
      </c>
      <c r="N9" s="10">
        <f ca="1" t="shared" si="0"/>
        <v>0</v>
      </c>
      <c r="O9" s="10">
        <f ca="1" t="shared" si="0"/>
        <v>0</v>
      </c>
      <c r="P9" s="10">
        <f ca="1" t="shared" si="0"/>
        <v>0</v>
      </c>
      <c r="Q9" s="10">
        <f ca="1" t="shared" si="0"/>
        <v>0</v>
      </c>
      <c r="R9" s="310">
        <f ca="1" t="shared" si="1"/>
        <v>41399</v>
      </c>
      <c r="S9" s="10"/>
      <c r="T9" s="10"/>
      <c r="U9" s="10"/>
      <c r="V9" s="10"/>
      <c r="W9" s="10"/>
      <c r="X9" s="10"/>
      <c r="Y9" s="10"/>
    </row>
    <row r="10" spans="1:25" s="8" customFormat="1" ht="13.5">
      <c r="A10" s="13">
        <v>6</v>
      </c>
      <c r="B10" s="37"/>
      <c r="C10" s="37"/>
      <c r="D10" s="12"/>
      <c r="E10" s="81" t="str">
        <f ca="1" t="shared" si="2"/>
        <v>2013/5/2-6</v>
      </c>
      <c r="F10" s="7" t="str">
        <f ca="1" t="shared" si="3"/>
        <v>八甲田</v>
      </c>
      <c r="G10" s="7" t="str">
        <f ca="1" t="shared" si="4"/>
        <v>山スキー</v>
      </c>
      <c r="H10" s="10" t="str">
        <f ca="1">INDIRECT($A10&amp;"!c"&amp;7+H$3)</f>
        <v>宿谷 猛</v>
      </c>
      <c r="I10" s="10" t="str">
        <f ca="1" t="shared" si="5" ref="I10:Q37">INDIRECT($A10&amp;"!c"&amp;7+I$3)</f>
        <v>木下 光政</v>
      </c>
      <c r="J10" s="10" t="str">
        <f ca="1" t="shared" si="5"/>
        <v>太田 福子</v>
      </c>
      <c r="K10" s="10" t="str">
        <f ca="1" t="shared" si="5"/>
        <v>江口 久美子</v>
      </c>
      <c r="L10" s="10" t="str">
        <f ca="1" t="shared" si="5"/>
        <v>佐久間 明子</v>
      </c>
      <c r="M10" s="10" t="str">
        <f ca="1" t="shared" si="5"/>
        <v>田辺 哲夫</v>
      </c>
      <c r="N10" s="10" t="str">
        <f ca="1" t="shared" si="5"/>
        <v>渋沢 潤一</v>
      </c>
      <c r="O10" s="10" t="str">
        <f ca="1" t="shared" si="5"/>
        <v>丸山 良一</v>
      </c>
      <c r="P10" s="10" t="str">
        <f ca="1" t="shared" si="5"/>
        <v>池田 克明</v>
      </c>
      <c r="Q10" s="10" t="str">
        <f ca="1" t="shared" si="5"/>
        <v>奈良谷 栄子</v>
      </c>
      <c r="R10" s="310">
        <f ca="1">INDIRECT($A10&amp;"!ｇ"&amp;29)</f>
        <v>41399</v>
      </c>
      <c r="S10" s="38"/>
      <c r="T10" s="38"/>
      <c r="U10" s="38"/>
      <c r="V10" s="38"/>
      <c r="W10" s="38"/>
      <c r="X10" s="38"/>
      <c r="Y10" s="38"/>
    </row>
    <row r="11" spans="1:25" s="8" customFormat="1" ht="13.5">
      <c r="A11" s="13">
        <v>6</v>
      </c>
      <c r="B11" s="37"/>
      <c r="C11" s="37"/>
      <c r="D11" s="12"/>
      <c r="E11" s="81"/>
      <c r="F11" s="7"/>
      <c r="G11" s="7"/>
      <c r="H11" s="30" t="str">
        <f ca="1">INDIRECT($A11&amp;"!c"&amp;17+H$3)</f>
        <v>森 武男</v>
      </c>
      <c r="I11" s="10"/>
      <c r="J11" s="10"/>
      <c r="K11" s="10"/>
      <c r="L11" s="10"/>
      <c r="M11" s="10"/>
      <c r="N11" s="10"/>
      <c r="O11" s="10"/>
      <c r="P11" s="10"/>
      <c r="Q11" s="10"/>
      <c r="R11" s="310">
        <f ca="1" t="shared" si="1"/>
        <v>0</v>
      </c>
      <c r="S11" s="38"/>
      <c r="T11" s="38"/>
      <c r="U11" s="38"/>
      <c r="V11" s="38"/>
      <c r="W11" s="38"/>
      <c r="X11" s="38"/>
      <c r="Y11" s="38"/>
    </row>
    <row r="12" spans="1:25" s="8" customFormat="1" ht="13.5">
      <c r="A12" s="13">
        <v>7</v>
      </c>
      <c r="B12" s="37"/>
      <c r="C12" s="37"/>
      <c r="D12" s="12"/>
      <c r="E12" s="81" t="str">
        <f ca="1" t="shared" si="2"/>
        <v>2013年5月3日(金)～5（日）</v>
      </c>
      <c r="F12" s="7" t="str">
        <f ca="1" t="shared" si="3"/>
        <v>朝日連峰・大朝日岳</v>
      </c>
      <c r="G12" s="7" t="str">
        <f ca="1" t="shared" si="4"/>
        <v>雪山登山</v>
      </c>
      <c r="H12" s="10" t="str">
        <f ca="1">INDIRECT($A12&amp;"!c"&amp;7+H$3)</f>
        <v>西沢 清</v>
      </c>
      <c r="I12" s="10" t="str">
        <f ca="1" t="shared" si="5"/>
        <v>小幡 歩</v>
      </c>
      <c r="J12" s="10" t="str">
        <f ca="1" t="shared" si="5"/>
        <v>寺門　透</v>
      </c>
      <c r="K12" s="30">
        <f ca="1" t="shared" si="5"/>
        <v>0</v>
      </c>
      <c r="L12" s="30">
        <f ca="1" t="shared" si="5"/>
        <v>0</v>
      </c>
      <c r="M12" s="30">
        <f ca="1" t="shared" si="5"/>
        <v>0</v>
      </c>
      <c r="N12" s="30">
        <f ca="1" t="shared" si="5"/>
        <v>0</v>
      </c>
      <c r="O12" s="10"/>
      <c r="P12" s="10"/>
      <c r="Q12" s="10"/>
      <c r="R12" s="310">
        <f ca="1" t="shared" si="1"/>
        <v>41399</v>
      </c>
      <c r="S12" s="38"/>
      <c r="T12" s="38"/>
      <c r="U12" s="38"/>
      <c r="V12" s="38"/>
      <c r="W12" s="38"/>
      <c r="X12" s="38"/>
      <c r="Y12" s="38"/>
    </row>
    <row r="13" spans="1:25" s="8" customFormat="1" ht="13.5">
      <c r="A13" s="13">
        <v>8</v>
      </c>
      <c r="B13" s="37"/>
      <c r="C13" s="37"/>
      <c r="D13" s="12"/>
      <c r="E13" s="239" t="str">
        <f ca="1" t="shared" si="2"/>
        <v>2013/5/3（金）～6日（月）</v>
      </c>
      <c r="F13" s="240" t="str">
        <f ca="1" t="shared" si="3"/>
        <v>南アルプス　荒川岳　赤石岳</v>
      </c>
      <c r="G13" s="240" t="str">
        <f ca="1" t="shared" si="4"/>
        <v>雪山縦走</v>
      </c>
      <c r="H13" s="242" t="str">
        <f ca="1">INDIRECT($A13&amp;"!c"&amp;7+H$3)</f>
        <v>杉山 悦子</v>
      </c>
      <c r="I13" s="241" t="str">
        <f ca="1" t="shared" si="5"/>
        <v>臼井 邦徳</v>
      </c>
      <c r="J13" s="242">
        <f ca="1" t="shared" si="5"/>
        <v>0</v>
      </c>
      <c r="K13" s="241" t="str">
        <f ca="1" t="shared" si="5"/>
        <v>田村 広史</v>
      </c>
      <c r="L13" s="241">
        <f ca="1" t="shared" si="5"/>
        <v>0</v>
      </c>
      <c r="M13" s="242"/>
      <c r="N13" s="242"/>
      <c r="O13" s="242"/>
      <c r="P13" s="242"/>
      <c r="Q13" s="242"/>
      <c r="R13" s="243">
        <f ca="1" t="shared" si="1"/>
        <v>41400</v>
      </c>
      <c r="S13" s="38"/>
      <c r="T13" s="38"/>
      <c r="U13" s="38"/>
      <c r="V13" s="38"/>
      <c r="W13" s="38"/>
      <c r="X13" s="38"/>
      <c r="Y13" s="38"/>
    </row>
    <row r="14" spans="1:25" s="8" customFormat="1" ht="13.5">
      <c r="A14" s="13">
        <v>9</v>
      </c>
      <c r="B14" s="37"/>
      <c r="C14" s="37"/>
      <c r="D14" s="12"/>
      <c r="E14" s="81" t="str">
        <f ca="1" t="shared" si="2"/>
        <v>'2013年5月2～2013年5月6日</v>
      </c>
      <c r="F14" s="7" t="str">
        <f ca="1" t="shared" si="3"/>
        <v>北アルプス・奥穂高岳・涸沢岳</v>
      </c>
      <c r="G14" s="7" t="str">
        <f ca="1" t="shared" si="4"/>
        <v>雪山登山</v>
      </c>
      <c r="H14" s="30" t="str">
        <f ca="1">INDIRECT($A14&amp;"!c"&amp;7+H$3)</f>
        <v>万治伸一</v>
      </c>
      <c r="I14" s="10" t="str">
        <f ca="1" t="shared" si="5"/>
        <v>加藤正嗣</v>
      </c>
      <c r="J14" s="10">
        <f ca="1" t="shared" si="5"/>
        <v>0</v>
      </c>
      <c r="K14" s="30">
        <f ca="1" t="shared" si="5"/>
        <v>0</v>
      </c>
      <c r="L14" s="30">
        <f ca="1" t="shared" si="5"/>
        <v>0</v>
      </c>
      <c r="M14" s="10"/>
      <c r="N14" s="10"/>
      <c r="O14" s="10"/>
      <c r="P14" s="10"/>
      <c r="Q14" s="10"/>
      <c r="R14" s="310">
        <f ca="1" t="shared" si="1"/>
        <v>41400</v>
      </c>
      <c r="S14" s="38"/>
      <c r="T14" s="38"/>
      <c r="U14" s="38"/>
      <c r="V14" s="38"/>
      <c r="W14" s="38"/>
      <c r="X14" s="38"/>
      <c r="Y14" s="38"/>
    </row>
    <row r="15" spans="1:25" s="8" customFormat="1" ht="13.5">
      <c r="A15" s="13">
        <v>10</v>
      </c>
      <c r="B15" s="37"/>
      <c r="C15" s="37"/>
      <c r="D15" s="12"/>
      <c r="E15" s="81" t="str">
        <f ca="1" t="shared" si="2"/>
        <v>2013/5/4(土)～5/6（月）</v>
      </c>
      <c r="F15" s="7" t="str">
        <f ca="1" t="shared" si="3"/>
        <v>奥秩父　笠取山・飛龍山</v>
      </c>
      <c r="G15" s="7" t="str">
        <f ca="1" t="shared" si="4"/>
        <v>縦走</v>
      </c>
      <c r="H15" s="10" t="str">
        <f ca="1">INDIRECT($A15&amp;"!c"&amp;7+H$3)</f>
        <v>杉山 悦子</v>
      </c>
      <c r="I15" s="10">
        <f ca="1" t="shared" si="5"/>
        <v>0</v>
      </c>
      <c r="J15" s="10">
        <f ca="1" t="shared" si="5"/>
        <v>0</v>
      </c>
      <c r="K15" s="30">
        <f ca="1" t="shared" si="5"/>
        <v>0</v>
      </c>
      <c r="L15" s="30">
        <f ca="1" t="shared" si="5"/>
        <v>0</v>
      </c>
      <c r="M15" s="10"/>
      <c r="N15" s="10"/>
      <c r="O15" s="10"/>
      <c r="P15" s="10"/>
      <c r="Q15" s="10"/>
      <c r="R15" s="310">
        <f ca="1" t="shared" si="6" ref="R15:R37">INDIRECT($A15&amp;"!ｇ"&amp;27)</f>
        <v>41400</v>
      </c>
      <c r="S15" s="38"/>
      <c r="T15" s="38"/>
      <c r="U15" s="38"/>
      <c r="V15" s="38"/>
      <c r="W15" s="38"/>
      <c r="X15" s="38"/>
      <c r="Y15" s="38"/>
    </row>
    <row r="16" spans="1:25" s="8" customFormat="1" ht="13.5">
      <c r="A16" s="13">
        <v>11</v>
      </c>
      <c r="B16" s="37"/>
      <c r="C16" s="37"/>
      <c r="D16" s="12"/>
      <c r="E16" s="81">
        <f ca="1" t="shared" si="2"/>
        <v>41399</v>
      </c>
      <c r="F16" s="7" t="str">
        <f ca="1" t="shared" si="3"/>
        <v>北ア・中房温泉から燕岳往復</v>
      </c>
      <c r="G16" s="7" t="str">
        <f ca="1" t="shared" si="4"/>
        <v>登頂</v>
      </c>
      <c r="H16" s="10" t="str">
        <f ca="1">INDIRECT($A16&amp;"!c"&amp;7+H$3)</f>
        <v>三枝 葉子</v>
      </c>
      <c r="I16" s="10" t="str">
        <f ca="1" t="shared" si="5"/>
        <v>関 恵理子</v>
      </c>
      <c r="J16" s="10" t="str">
        <f ca="1" t="shared" si="5"/>
        <v>綱 忠彦</v>
      </c>
      <c r="K16" s="30">
        <f ca="1" t="shared" si="5"/>
        <v>0</v>
      </c>
      <c r="L16" s="30">
        <f ca="1" t="shared" si="5"/>
        <v>0</v>
      </c>
      <c r="M16" s="10"/>
      <c r="N16" s="10"/>
      <c r="O16" s="10"/>
      <c r="P16" s="10"/>
      <c r="Q16" s="10"/>
      <c r="R16" s="310">
        <f ca="1" t="shared" si="6"/>
        <v>41399</v>
      </c>
      <c r="S16" s="38"/>
      <c r="T16" s="38"/>
      <c r="U16" s="38"/>
      <c r="V16" s="38"/>
      <c r="W16" s="38"/>
      <c r="X16" s="38"/>
      <c r="Y16" s="38"/>
    </row>
    <row r="17" spans="1:25" s="8" customFormat="1" ht="13.5">
      <c r="A17" s="13">
        <v>12</v>
      </c>
      <c r="B17" s="37"/>
      <c r="C17" s="37"/>
      <c r="D17" s="12"/>
      <c r="E17" s="81" t="str">
        <f ca="1" t="shared" si="2"/>
        <v>５月４日～５月５日</v>
      </c>
      <c r="F17" s="7" t="str">
        <f ca="1" t="shared" si="3"/>
        <v>奥秩父　甲武信ヶ岳</v>
      </c>
      <c r="G17" s="7" t="str">
        <f ca="1" t="shared" si="4"/>
        <v>登山</v>
      </c>
      <c r="H17" s="10" t="str">
        <f ca="1">INDIRECT($A17&amp;"!c"&amp;7+H$3)</f>
        <v>小山 元気</v>
      </c>
      <c r="I17" s="10">
        <f ca="1" t="shared" si="5"/>
        <v>0</v>
      </c>
      <c r="J17" s="10">
        <f ca="1" t="shared" si="5"/>
        <v>0</v>
      </c>
      <c r="K17" s="30">
        <f ca="1" t="shared" si="5"/>
        <v>0</v>
      </c>
      <c r="L17" s="30">
        <f ca="1" t="shared" si="5"/>
        <v>0</v>
      </c>
      <c r="M17" s="10"/>
      <c r="N17" s="10"/>
      <c r="O17" s="10"/>
      <c r="P17" s="10"/>
      <c r="Q17" s="10"/>
      <c r="R17" s="310">
        <f ca="1" t="shared" si="6"/>
        <v>41399</v>
      </c>
      <c r="S17" s="38"/>
      <c r="T17" s="38"/>
      <c r="U17" s="38"/>
      <c r="V17" s="38"/>
      <c r="W17" s="38"/>
      <c r="X17" s="38"/>
      <c r="Y17" s="38"/>
    </row>
    <row r="18" spans="1:25" s="8" customFormat="1" ht="13.5">
      <c r="A18" s="13">
        <v>13</v>
      </c>
      <c r="B18" s="37"/>
      <c r="C18" s="37"/>
      <c r="D18" s="12"/>
      <c r="E18" s="81" t="str">
        <f ca="1" t="shared" si="2"/>
        <v>2013/5/3～6</v>
      </c>
      <c r="F18" s="7" t="str">
        <f ca="1" t="shared" si="3"/>
        <v>小川山</v>
      </c>
      <c r="G18" s="7" t="str">
        <f ca="1" t="shared" si="4"/>
        <v>フリークライミング</v>
      </c>
      <c r="H18" s="10" t="str">
        <f ca="1">INDIRECT($A18&amp;"!c"&amp;7+H$3)</f>
        <v>木下 好美</v>
      </c>
      <c r="I18" s="30" t="str">
        <f ca="1" t="shared" si="5"/>
        <v>中川英子</v>
      </c>
      <c r="J18" s="10">
        <f ca="1" t="shared" si="5"/>
        <v>0</v>
      </c>
      <c r="K18" s="30">
        <f ca="1" t="shared" si="5"/>
        <v>0</v>
      </c>
      <c r="L18" s="30">
        <f ca="1" t="shared" si="5"/>
        <v>0</v>
      </c>
      <c r="M18" s="10"/>
      <c r="N18" s="10"/>
      <c r="O18" s="10"/>
      <c r="P18" s="10"/>
      <c r="Q18" s="10"/>
      <c r="R18" s="310">
        <f ca="1" t="shared" si="6"/>
        <v>41400</v>
      </c>
      <c r="S18" s="10"/>
      <c r="T18" s="10"/>
      <c r="U18" s="10"/>
      <c r="V18" s="10"/>
      <c r="W18" s="10"/>
      <c r="X18" s="10"/>
      <c r="Y18" s="10"/>
    </row>
    <row r="19" spans="1:25" s="8" customFormat="1" ht="13.5">
      <c r="A19" s="13">
        <v>14</v>
      </c>
      <c r="B19" s="37"/>
      <c r="C19" s="37"/>
      <c r="D19" s="12"/>
      <c r="E19" s="81" t="str">
        <f ca="1" t="shared" si="2"/>
        <v>2013/5/10（金）～11（土）</v>
      </c>
      <c r="F19" s="7" t="str">
        <f ca="1" t="shared" si="3"/>
        <v>小川山・湯川</v>
      </c>
      <c r="G19" s="7" t="str">
        <f ca="1" t="shared" si="4"/>
        <v>フリークライミング</v>
      </c>
      <c r="H19" s="10" t="str">
        <f ca="1">INDIRECT($A19&amp;"!c"&amp;7+H$3)</f>
        <v>木下 好美</v>
      </c>
      <c r="I19" s="30" t="str">
        <f ca="1" t="shared" si="5"/>
        <v>戸塚　祝</v>
      </c>
      <c r="J19" s="10">
        <f ca="1" t="shared" si="5"/>
        <v>0</v>
      </c>
      <c r="K19" s="30">
        <f ca="1" t="shared" si="5"/>
        <v>0</v>
      </c>
      <c r="L19" s="30">
        <f ca="1" t="shared" si="5"/>
        <v>0</v>
      </c>
      <c r="M19" s="10"/>
      <c r="N19" s="10"/>
      <c r="O19" s="10"/>
      <c r="P19" s="10"/>
      <c r="Q19" s="10"/>
      <c r="R19" s="310">
        <f ca="1" t="shared" si="6"/>
        <v>41405</v>
      </c>
      <c r="S19" s="10"/>
      <c r="T19" s="10"/>
      <c r="U19" s="10"/>
      <c r="V19" s="10"/>
      <c r="W19" s="10"/>
      <c r="X19" s="10"/>
      <c r="Y19" s="10"/>
    </row>
    <row r="20" spans="1:25" s="8" customFormat="1" ht="13.5">
      <c r="A20" s="13">
        <v>15</v>
      </c>
      <c r="B20" s="37"/>
      <c r="C20" s="37"/>
      <c r="D20" s="12"/>
      <c r="E20" s="239" t="str">
        <f ca="1" t="shared" si="2"/>
        <v>2013/5/11 （土）</v>
      </c>
      <c r="F20" s="240" t="str">
        <f ca="1" t="shared" si="3"/>
        <v>奥武蔵　東吾野　平戸の岩場</v>
      </c>
      <c r="G20" s="240" t="str">
        <f ca="1" t="shared" si="4"/>
        <v>東京登山学校「第23期初級岩登りコース」実技講習会（1回目）</v>
      </c>
      <c r="H20" s="242" t="str">
        <f ca="1">INDIRECT($A20&amp;"!c"&amp;7+H$3)</f>
        <v>杉山 悦子</v>
      </c>
      <c r="I20" s="242" t="str">
        <f ca="1" t="shared" si="5"/>
        <v>他岩学校関係者（別シート参照）</v>
      </c>
      <c r="J20" s="242">
        <f ca="1" t="shared" si="5"/>
        <v>0</v>
      </c>
      <c r="K20" s="241">
        <f ca="1" t="shared" si="5"/>
        <v>0</v>
      </c>
      <c r="L20" s="241">
        <f ca="1" t="shared" si="5"/>
        <v>0</v>
      </c>
      <c r="M20" s="242"/>
      <c r="N20" s="242"/>
      <c r="O20" s="242"/>
      <c r="P20" s="242"/>
      <c r="Q20" s="242"/>
      <c r="R20" s="243">
        <f ca="1" t="shared" si="6"/>
        <v>41405</v>
      </c>
      <c r="S20" s="38"/>
      <c r="T20" s="38"/>
      <c r="U20" s="38"/>
      <c r="V20" s="38"/>
      <c r="W20" s="38"/>
      <c r="X20" s="38"/>
      <c r="Y20" s="38"/>
    </row>
    <row r="21" spans="1:25" s="8" customFormat="1" ht="13.5">
      <c r="A21" s="13">
        <v>16</v>
      </c>
      <c r="B21" s="37"/>
      <c r="C21" s="37"/>
      <c r="D21" s="12"/>
      <c r="E21" s="81" t="str">
        <f ca="1" t="shared" si="2"/>
        <v>2013/5/11(土)日帰り</v>
      </c>
      <c r="F21" s="7" t="str">
        <f ca="1" t="shared" si="3"/>
        <v>谷川岳</v>
      </c>
      <c r="G21" s="7" t="str">
        <f ca="1" t="shared" si="4"/>
        <v>ハイキング（山行体力維持＆新緑）</v>
      </c>
      <c r="H21" s="10" t="str">
        <f ca="1">INDIRECT($A21&amp;"!c"&amp;7+H$3)</f>
        <v>寺門　透</v>
      </c>
      <c r="I21" s="10">
        <f ca="1" t="shared" si="5"/>
        <v>0</v>
      </c>
      <c r="J21" s="10">
        <f ca="1" t="shared" si="5"/>
        <v>0</v>
      </c>
      <c r="K21" s="10">
        <f ca="1" t="shared" si="5"/>
        <v>0</v>
      </c>
      <c r="L21" s="10">
        <f ca="1" t="shared" si="5"/>
        <v>0</v>
      </c>
      <c r="M21" s="10"/>
      <c r="N21" s="10"/>
      <c r="O21" s="10"/>
      <c r="P21" s="10"/>
      <c r="Q21" s="10"/>
      <c r="R21" s="310">
        <f ca="1" t="shared" si="6"/>
        <v>41405</v>
      </c>
      <c r="S21" s="38"/>
      <c r="T21" s="38"/>
      <c r="U21" s="38"/>
      <c r="V21" s="38"/>
      <c r="W21" s="38"/>
      <c r="X21" s="38"/>
      <c r="Y21" s="38"/>
    </row>
    <row r="22" spans="1:25" s="8" customFormat="1" ht="13.5">
      <c r="A22" s="13">
        <v>17</v>
      </c>
      <c r="B22" s="37"/>
      <c r="C22" s="37"/>
      <c r="D22" s="12"/>
      <c r="E22" s="81">
        <f ca="1" t="shared" si="2"/>
        <v>41406</v>
      </c>
      <c r="F22" s="7" t="str">
        <f ca="1" t="shared" si="3"/>
        <v>奥武蔵　楢抜山～周助山</v>
      </c>
      <c r="G22" s="7" t="str">
        <f ca="1" t="shared" si="4"/>
        <v>ブッシュハイキング</v>
      </c>
      <c r="H22" s="10" t="str">
        <f ca="1">INDIRECT($A22&amp;"!c"&amp;7+H$3)</f>
        <v>玉林 定治郎</v>
      </c>
      <c r="I22" s="10" t="str">
        <f ca="1" t="shared" si="5"/>
        <v>西村 房枝</v>
      </c>
      <c r="J22" s="10" t="str">
        <f ca="1" t="shared" si="5"/>
        <v>吉田 成実</v>
      </c>
      <c r="K22" s="10" t="str">
        <f ca="1" t="shared" si="5"/>
        <v>岡根 祥子</v>
      </c>
      <c r="L22" s="10" t="str">
        <f ca="1" t="shared" si="5"/>
        <v>小幡 歩</v>
      </c>
      <c r="M22" s="30" t="str">
        <f ca="1" t="shared" si="5"/>
        <v>斉藤 育子</v>
      </c>
      <c r="N22" s="10" t="str">
        <f ca="1" t="shared" si="5"/>
        <v>田中　修</v>
      </c>
      <c r="O22" s="10">
        <f ca="1" t="shared" si="5"/>
        <v>0</v>
      </c>
      <c r="P22" s="10"/>
      <c r="Q22" s="10"/>
      <c r="R22" s="310">
        <f ca="1" t="shared" si="6"/>
        <v>41406</v>
      </c>
      <c r="S22" s="10"/>
      <c r="T22" s="10"/>
      <c r="U22" s="10"/>
      <c r="V22" s="10"/>
      <c r="W22" s="10"/>
      <c r="X22" s="10"/>
      <c r="Y22" s="10"/>
    </row>
    <row r="23" spans="1:25" s="8" customFormat="1" ht="13.5">
      <c r="A23" s="13">
        <v>18</v>
      </c>
      <c r="B23" s="37"/>
      <c r="C23" s="37"/>
      <c r="D23" s="12"/>
      <c r="E23" s="81" t="str">
        <f ca="1" t="shared" si="2"/>
        <v>2013/5/13（月）ｚ～14（火）</v>
      </c>
      <c r="F23" s="7" t="str">
        <f ca="1" t="shared" si="3"/>
        <v>笛吹川水系東沢釜ノ沢東俣</v>
      </c>
      <c r="G23" s="7" t="str">
        <f ca="1" t="shared" si="4"/>
        <v>ゆっくりと新緑を楽しむ遡行</v>
      </c>
      <c r="H23" s="10" t="str">
        <f ca="1">INDIRECT($A23&amp;"!c"&amp;7+H$3)</f>
        <v>木下 好美</v>
      </c>
      <c r="I23" s="30" t="str">
        <f ca="1" t="shared" si="5"/>
        <v>澤田幸子</v>
      </c>
      <c r="J23" s="10">
        <f ca="1" t="shared" si="5"/>
        <v>0</v>
      </c>
      <c r="K23" s="10">
        <f ca="1" t="shared" si="5"/>
        <v>0</v>
      </c>
      <c r="L23" s="10">
        <f ca="1" t="shared" si="5"/>
        <v>0</v>
      </c>
      <c r="M23" s="10">
        <f ca="1" t="shared" si="5"/>
        <v>0</v>
      </c>
      <c r="N23" s="10">
        <f ca="1" t="shared" si="5"/>
        <v>0</v>
      </c>
      <c r="O23" s="10">
        <f ca="1" t="shared" si="5"/>
        <v>0</v>
      </c>
      <c r="P23" s="10"/>
      <c r="Q23" s="10"/>
      <c r="R23" s="310">
        <f ca="1" t="shared" si="6"/>
        <v>41408</v>
      </c>
      <c r="S23" s="10"/>
      <c r="T23" s="10"/>
      <c r="U23" s="10"/>
      <c r="V23" s="10"/>
      <c r="W23" s="10"/>
      <c r="X23" s="38"/>
      <c r="Y23" s="38"/>
    </row>
    <row r="24" spans="1:25" s="8" customFormat="1" ht="13.5">
      <c r="A24" s="13">
        <v>19</v>
      </c>
      <c r="B24" s="37"/>
      <c r="C24" s="37"/>
      <c r="D24" s="12"/>
      <c r="E24" s="81">
        <f ca="1" t="shared" si="2"/>
        <v>41412</v>
      </c>
      <c r="F24" s="7" t="str">
        <f ca="1" t="shared" si="3"/>
        <v>山梨県　大菩薩嶺</v>
      </c>
      <c r="G24" s="7" t="str">
        <f ca="1" t="shared" si="4"/>
        <v>登山</v>
      </c>
      <c r="H24" s="10" t="str">
        <f ca="1">INDIRECT($A24&amp;"!c"&amp;7+H$3)</f>
        <v>小山 元気</v>
      </c>
      <c r="I24" s="10">
        <f ca="1" t="shared" si="5"/>
        <v>0</v>
      </c>
      <c r="J24" s="10">
        <f ca="1" t="shared" si="5"/>
        <v>0</v>
      </c>
      <c r="K24" s="10">
        <f ca="1" t="shared" si="5"/>
        <v>0</v>
      </c>
      <c r="L24" s="10">
        <f ca="1" t="shared" si="5"/>
        <v>0</v>
      </c>
      <c r="M24" s="10">
        <f ca="1" t="shared" si="5"/>
        <v>0</v>
      </c>
      <c r="N24" s="10">
        <f ca="1" t="shared" si="5"/>
        <v>0</v>
      </c>
      <c r="O24" s="10">
        <f ca="1" t="shared" si="5"/>
        <v>0</v>
      </c>
      <c r="P24" s="10">
        <f ca="1" t="shared" si="5"/>
        <v>0</v>
      </c>
      <c r="Q24" s="10"/>
      <c r="R24" s="310">
        <f ca="1" t="shared" si="6"/>
        <v>41412</v>
      </c>
      <c r="S24" s="38"/>
      <c r="T24" s="38"/>
      <c r="U24" s="38"/>
      <c r="V24" s="38"/>
      <c r="W24" s="38"/>
      <c r="X24" s="38"/>
      <c r="Y24" s="38"/>
    </row>
    <row r="25" spans="1:25" s="8" customFormat="1" ht="13.5">
      <c r="A25" s="13">
        <v>20</v>
      </c>
      <c r="B25" s="37"/>
      <c r="C25" s="37"/>
      <c r="D25" s="12"/>
      <c r="E25" s="81" t="str">
        <f ca="1" t="shared" si="2"/>
        <v>2013/5/17ｚ～18</v>
      </c>
      <c r="F25" s="7" t="str">
        <f ca="1" t="shared" si="3"/>
        <v>南アルプス　仙丈ヶ岳</v>
      </c>
      <c r="G25" s="7" t="str">
        <f ca="1" t="shared" si="4"/>
        <v>登頂</v>
      </c>
      <c r="H25" s="10" t="str">
        <f ca="1">INDIRECT($A25&amp;"!c"&amp;7+H$3)</f>
        <v>深田　眞理子</v>
      </c>
      <c r="I25" s="30" t="str">
        <f ca="1" t="shared" si="5"/>
        <v>出口　洋介</v>
      </c>
      <c r="J25" s="10">
        <f ca="1" t="shared" si="5"/>
        <v>0</v>
      </c>
      <c r="K25" s="10">
        <f ca="1" t="shared" si="5"/>
        <v>0</v>
      </c>
      <c r="L25" s="10">
        <f ca="1" t="shared" si="5"/>
        <v>0</v>
      </c>
      <c r="M25" s="10">
        <f ca="1" t="shared" si="5"/>
        <v>0</v>
      </c>
      <c r="N25" s="10">
        <f ca="1" t="shared" si="5"/>
        <v>0</v>
      </c>
      <c r="O25" s="10">
        <f ca="1" t="shared" si="5"/>
        <v>0</v>
      </c>
      <c r="P25" s="10">
        <f ca="1" t="shared" si="5"/>
        <v>0</v>
      </c>
      <c r="Q25" s="10"/>
      <c r="R25" s="310">
        <f ca="1" t="shared" si="6"/>
        <v>41412</v>
      </c>
      <c r="S25" s="38"/>
      <c r="T25" s="38"/>
      <c r="U25" s="38"/>
      <c r="V25" s="38"/>
      <c r="W25" s="38"/>
      <c r="X25" s="38"/>
      <c r="Y25" s="38"/>
    </row>
    <row r="26" spans="1:25" s="8" customFormat="1" ht="13.5">
      <c r="A26" s="13">
        <v>21</v>
      </c>
      <c r="B26" s="37"/>
      <c r="C26" s="37"/>
      <c r="D26" s="12"/>
      <c r="E26" s="81" t="str">
        <f ca="1" t="shared" si="2"/>
        <v>2013/5/18（土）</v>
      </c>
      <c r="F26" s="7" t="str">
        <f ca="1" t="shared" si="3"/>
        <v>丹沢　広沢寺</v>
      </c>
      <c r="G26" s="7" t="str">
        <f ca="1" t="shared" si="4"/>
        <v>東京登山学校「第23期初級岩登りコース」実技講習会（４回目）</v>
      </c>
      <c r="H26" s="10" t="str">
        <f ca="1">INDIRECT($A26&amp;"!c"&amp;7+H$3)</f>
        <v>杉山 悦子</v>
      </c>
      <c r="I26" s="10" t="str">
        <f ca="1" t="shared" si="5"/>
        <v>他岩学校関係者（別シート参照）</v>
      </c>
      <c r="J26" s="10">
        <f ca="1" t="shared" si="5"/>
        <v>0</v>
      </c>
      <c r="K26" s="10">
        <f ca="1" t="shared" si="5"/>
        <v>0</v>
      </c>
      <c r="L26" s="10">
        <f ca="1" t="shared" si="5"/>
        <v>0</v>
      </c>
      <c r="M26" s="10">
        <f ca="1" t="shared" si="5"/>
        <v>0</v>
      </c>
      <c r="N26" s="10">
        <f ca="1" t="shared" si="5"/>
        <v>0</v>
      </c>
      <c r="O26" s="10">
        <f ca="1" t="shared" si="5"/>
        <v>0</v>
      </c>
      <c r="P26" s="10"/>
      <c r="Q26" s="10"/>
      <c r="R26" s="310">
        <f ca="1" t="shared" si="6"/>
        <v>41412</v>
      </c>
      <c r="S26" s="38"/>
      <c r="T26" s="38"/>
      <c r="U26" s="38"/>
      <c r="V26" s="38"/>
      <c r="W26" s="38"/>
      <c r="X26" s="38"/>
      <c r="Y26" s="38"/>
    </row>
    <row r="27" spans="1:25" s="8" customFormat="1" ht="13.5">
      <c r="A27" s="13">
        <v>22</v>
      </c>
      <c r="B27" s="37"/>
      <c r="C27" s="37"/>
      <c r="D27" s="12"/>
      <c r="E27" s="81" t="str">
        <f ca="1" t="shared" si="2"/>
        <v>2013/5/18ｚ～19</v>
      </c>
      <c r="F27" s="7" t="str">
        <f ca="1" t="shared" si="3"/>
        <v>小川山・湯川</v>
      </c>
      <c r="G27" s="7" t="str">
        <f ca="1" t="shared" si="4"/>
        <v>フリークライミング</v>
      </c>
      <c r="H27" s="10" t="str">
        <f ca="1">INDIRECT($A27&amp;"!c"&amp;7+H$3)</f>
        <v>木下 好美</v>
      </c>
      <c r="I27" s="30" t="str">
        <f ca="1" t="shared" si="5"/>
        <v>内藤 茂木</v>
      </c>
      <c r="J27" s="10">
        <f ca="1" t="shared" si="5"/>
        <v>0</v>
      </c>
      <c r="K27" s="10">
        <f ca="1" t="shared" si="5"/>
        <v>0</v>
      </c>
      <c r="L27" s="10">
        <f ca="1" t="shared" si="5"/>
        <v>0</v>
      </c>
      <c r="M27" s="10">
        <f ca="1" t="shared" si="5"/>
        <v>0</v>
      </c>
      <c r="N27" s="10">
        <f ca="1" t="shared" si="5"/>
        <v>0</v>
      </c>
      <c r="O27" s="10">
        <f ca="1" t="shared" si="5"/>
        <v>0</v>
      </c>
      <c r="P27" s="10"/>
      <c r="Q27" s="10"/>
      <c r="R27" s="310">
        <f ca="1" t="shared" si="6"/>
        <v>41413</v>
      </c>
      <c r="S27" s="38"/>
      <c r="T27" s="38"/>
      <c r="U27" s="38"/>
      <c r="V27" s="38"/>
      <c r="W27" s="38"/>
      <c r="X27" s="38"/>
      <c r="Y27" s="38"/>
    </row>
    <row r="28" spans="1:25" s="8" customFormat="1" ht="13.5">
      <c r="A28" s="13">
        <v>23</v>
      </c>
      <c r="B28" s="37"/>
      <c r="C28" s="37"/>
      <c r="D28" s="12"/>
      <c r="E28" s="81">
        <f ca="1" t="shared" si="2"/>
        <v>41413</v>
      </c>
      <c r="F28" s="7" t="str">
        <f ca="1" t="shared" si="3"/>
        <v>漢拏山(ハンラサン、韓国、チェジュ島)</v>
      </c>
      <c r="G28" s="7" t="str">
        <f ca="1" t="shared" si="4"/>
        <v>日帰り</v>
      </c>
      <c r="H28" s="10" t="str">
        <f ca="1">INDIRECT($A28&amp;"!c"&amp;7+H$3)</f>
        <v>沼尾恒文</v>
      </c>
      <c r="I28" s="30" t="str">
        <f ca="1" t="shared" si="5"/>
        <v>荒木　徹</v>
      </c>
      <c r="J28" s="30" t="str">
        <f ca="1" t="shared" si="5"/>
        <v>元田　剛</v>
      </c>
      <c r="K28" s="30" t="str">
        <f ca="1" t="shared" si="5"/>
        <v>高　和弘</v>
      </c>
      <c r="L28" s="30" t="str">
        <f ca="1" t="shared" si="5"/>
        <v>高　美都子</v>
      </c>
      <c r="M28" s="30" t="str">
        <f ca="1" t="shared" si="5"/>
        <v>小坂初美</v>
      </c>
      <c r="N28" s="30" t="str">
        <f ca="1" t="shared" si="5"/>
        <v>荒木孝子</v>
      </c>
      <c r="O28" s="30" t="str">
        <f ca="1" t="shared" si="5"/>
        <v>初山京子</v>
      </c>
      <c r="P28" s="10"/>
      <c r="Q28" s="10"/>
      <c r="R28" s="310">
        <f ca="1" t="shared" si="6"/>
        <v>41416</v>
      </c>
      <c r="S28" s="38"/>
      <c r="T28" s="38"/>
      <c r="U28" s="38"/>
      <c r="V28" s="38"/>
      <c r="W28" s="38"/>
      <c r="X28" s="38"/>
      <c r="Y28" s="38"/>
    </row>
    <row r="29" spans="1:25" s="8" customFormat="1" ht="13.5">
      <c r="A29" s="13">
        <v>24</v>
      </c>
      <c r="B29" s="37"/>
      <c r="C29" s="37"/>
      <c r="D29" s="12"/>
      <c r="E29" s="81">
        <f ca="1" t="shared" si="2"/>
        <v>41413</v>
      </c>
      <c r="F29" s="7" t="str">
        <f ca="1" t="shared" si="3"/>
        <v>天覧山の岩場</v>
      </c>
      <c r="G29" s="7" t="str">
        <f ca="1" t="shared" si="4"/>
        <v>岩トレ</v>
      </c>
      <c r="H29" s="10" t="str">
        <f ca="1">INDIRECT($A29&amp;"!c"&amp;7+H$3)</f>
        <v>綱 忠彦</v>
      </c>
      <c r="I29" s="10" t="str">
        <f ca="1" t="shared" si="5"/>
        <v>河崎 泰秀</v>
      </c>
      <c r="J29" s="10" t="str">
        <f ca="1" t="shared" si="5"/>
        <v>三枝 葉子</v>
      </c>
      <c r="K29" s="10" t="str">
        <f ca="1" t="shared" si="5"/>
        <v>池田 克明</v>
      </c>
      <c r="L29" s="10" t="str">
        <f ca="1" t="shared" si="5"/>
        <v>井上 正也</v>
      </c>
      <c r="M29" s="10"/>
      <c r="N29" s="10"/>
      <c r="O29" s="10"/>
      <c r="P29" s="10"/>
      <c r="Q29" s="10"/>
      <c r="R29" s="310">
        <f ca="1" t="shared" si="6"/>
        <v>41413</v>
      </c>
      <c r="S29" s="38"/>
      <c r="T29" s="38"/>
      <c r="U29" s="38"/>
      <c r="V29" s="38"/>
      <c r="W29" s="38"/>
      <c r="X29" s="38"/>
      <c r="Y29" s="38"/>
    </row>
    <row r="30" spans="1:25" s="8" customFormat="1" ht="13.5">
      <c r="A30" s="13">
        <v>25</v>
      </c>
      <c r="B30" s="37"/>
      <c r="C30" s="37"/>
      <c r="D30" s="12"/>
      <c r="E30" s="81">
        <f ca="1" t="shared" si="2"/>
        <v>41418</v>
      </c>
      <c r="F30" s="7" t="str">
        <f ca="1" t="shared" si="3"/>
        <v>秋川　天王岩</v>
      </c>
      <c r="G30" s="7" t="str">
        <f ca="1" t="shared" si="4"/>
        <v>フリークライミング</v>
      </c>
      <c r="H30" s="10" t="str">
        <f ca="1">INDIRECT($A30&amp;"!c"&amp;7+H$3)</f>
        <v>木下 好美</v>
      </c>
      <c r="I30" s="30" t="str">
        <f ca="1" t="shared" si="5"/>
        <v>戸塚　祝</v>
      </c>
      <c r="J30" s="10">
        <f ca="1" t="shared" si="5"/>
        <v>0</v>
      </c>
      <c r="K30" s="10">
        <f ca="1" t="shared" si="5"/>
        <v>0</v>
      </c>
      <c r="L30" s="10">
        <f ca="1" t="shared" si="5"/>
        <v>0</v>
      </c>
      <c r="M30" s="10"/>
      <c r="N30" s="10"/>
      <c r="O30" s="10"/>
      <c r="P30" s="10"/>
      <c r="Q30" s="10"/>
      <c r="R30" s="310">
        <f ca="1" t="shared" si="6"/>
        <v>41418</v>
      </c>
      <c r="S30" s="38"/>
      <c r="T30" s="38"/>
      <c r="U30" s="38"/>
      <c r="V30" s="38"/>
      <c r="W30" s="38"/>
      <c r="X30" s="38"/>
      <c r="Y30" s="38"/>
    </row>
    <row r="31" spans="1:25" s="8" customFormat="1" ht="13.5">
      <c r="A31" s="13">
        <v>26</v>
      </c>
      <c r="B31" s="37"/>
      <c r="C31" s="37"/>
      <c r="D31" s="12"/>
      <c r="E31" s="81" t="str">
        <f ca="1" t="shared" si="2"/>
        <v>2013/5/25～26</v>
      </c>
      <c r="F31" s="7" t="str">
        <f ca="1" t="shared" si="3"/>
        <v>富士山</v>
      </c>
      <c r="G31" s="7" t="str">
        <f ca="1" t="shared" si="4"/>
        <v>富士山頂からスキー滑降</v>
      </c>
      <c r="H31" s="10" t="str">
        <f ca="1">INDIRECT($A31&amp;"!c"&amp;7+H$3)</f>
        <v>杉山義明</v>
      </c>
      <c r="I31" s="10" t="str">
        <f ca="1">INDIRECT($A31&amp;"!c"&amp;7+I$3)</f>
        <v>木下光政</v>
      </c>
      <c r="J31" s="10" t="str">
        <f ca="1">INDIRECT($A31&amp;"!c"&amp;7+J$3)</f>
        <v>笛木昭</v>
      </c>
      <c r="K31" s="10" t="str">
        <f ca="1">INDIRECT($A31&amp;"!c"&amp;7+K$3)</f>
        <v>小原千賀子</v>
      </c>
      <c r="L31" s="10">
        <f ca="1">INDIRECT($A31&amp;"!c"&amp;7+L$3)</f>
        <v>0</v>
      </c>
      <c r="M31" s="10"/>
      <c r="N31" s="10"/>
      <c r="O31" s="10"/>
      <c r="P31" s="10"/>
      <c r="Q31" s="10"/>
      <c r="R31" s="310">
        <f ca="1" t="shared" si="6"/>
        <v>41420</v>
      </c>
      <c r="S31" s="38"/>
      <c r="T31" s="38"/>
      <c r="U31" s="38"/>
      <c r="V31" s="38"/>
      <c r="W31" s="38"/>
      <c r="X31" s="38"/>
      <c r="Y31" s="38"/>
    </row>
    <row r="32" spans="1:25" s="8" customFormat="1" ht="13.5">
      <c r="A32" s="13">
        <v>27</v>
      </c>
      <c r="B32" s="37"/>
      <c r="C32" s="37"/>
      <c r="D32" s="12"/>
      <c r="E32" s="81">
        <f ca="1" t="shared" si="2"/>
        <v>41419</v>
      </c>
      <c r="F32" s="7" t="str">
        <f ca="1" t="shared" si="3"/>
        <v>西上州奥秩父境の二子山</v>
      </c>
      <c r="G32" s="7" t="str">
        <f ca="1" t="shared" si="4"/>
        <v>ハイキング</v>
      </c>
      <c r="H32" s="10" t="str">
        <f ca="1">INDIRECT($A32&amp;"!c"&amp;7+H$3)</f>
        <v>寺門 透</v>
      </c>
      <c r="I32" s="10">
        <f ca="1" t="shared" si="5"/>
        <v>0</v>
      </c>
      <c r="J32" s="10">
        <f ca="1" t="shared" si="5"/>
        <v>0</v>
      </c>
      <c r="K32" s="10">
        <f ca="1" t="shared" si="5"/>
        <v>0</v>
      </c>
      <c r="L32" s="10">
        <f ca="1" t="shared" si="5"/>
        <v>0</v>
      </c>
      <c r="M32" s="10"/>
      <c r="N32" s="10"/>
      <c r="O32" s="10"/>
      <c r="P32" s="10"/>
      <c r="Q32" s="10"/>
      <c r="R32" s="310">
        <f ca="1" t="shared" si="6"/>
        <v>41419</v>
      </c>
      <c r="S32" s="38"/>
      <c r="T32" s="38"/>
      <c r="U32" s="38"/>
      <c r="V32" s="38"/>
      <c r="W32" s="38"/>
      <c r="X32" s="38"/>
      <c r="Y32" s="38"/>
    </row>
    <row r="33" spans="1:25" s="8" customFormat="1" ht="13.5">
      <c r="A33" s="13">
        <v>28</v>
      </c>
      <c r="B33" s="37"/>
      <c r="C33" s="37"/>
      <c r="D33" s="12"/>
      <c r="E33" s="81">
        <f ca="1" t="shared" si="2"/>
        <v>41419</v>
      </c>
      <c r="F33" s="7" t="str">
        <f ca="1" t="shared" si="3"/>
        <v>裏丹沢　伊勢沢</v>
      </c>
      <c r="G33" s="7" t="str">
        <f ca="1" t="shared" si="4"/>
        <v>遡行</v>
      </c>
      <c r="H33" s="10" t="str">
        <f ca="1">INDIRECT($A33&amp;"!c"&amp;7+H$3)</f>
        <v>植竹　伸吉</v>
      </c>
      <c r="I33" s="10" t="str">
        <f ca="1" t="shared" si="5"/>
        <v>伊藤　克博</v>
      </c>
      <c r="J33" s="10" t="str">
        <f ca="1" t="shared" si="5"/>
        <v>深田　眞理子</v>
      </c>
      <c r="K33" s="30" t="str">
        <f ca="1" t="shared" si="5"/>
        <v>出口洋介</v>
      </c>
      <c r="L33" s="10">
        <f ca="1" t="shared" si="5"/>
        <v>0</v>
      </c>
      <c r="M33" s="10">
        <f ca="1" t="shared" si="5"/>
        <v>0</v>
      </c>
      <c r="N33" s="10">
        <f ca="1" t="shared" si="5"/>
        <v>0</v>
      </c>
      <c r="O33" s="10">
        <f ca="1" t="shared" si="5"/>
        <v>0</v>
      </c>
      <c r="P33" s="10"/>
      <c r="Q33" s="10"/>
      <c r="R33" s="310">
        <f ca="1" t="shared" si="6"/>
        <v>41419</v>
      </c>
      <c r="S33" s="38"/>
      <c r="T33" s="38"/>
      <c r="U33" s="38"/>
      <c r="V33" s="38"/>
      <c r="W33" s="38"/>
      <c r="X33" s="38"/>
      <c r="Y33" s="38"/>
    </row>
    <row r="34" spans="1:25" s="8" customFormat="1" ht="13.5">
      <c r="A34" s="13">
        <v>29</v>
      </c>
      <c r="B34" s="37"/>
      <c r="C34" s="37"/>
      <c r="D34" s="12"/>
      <c r="E34" s="81" t="str">
        <f ca="1" t="shared" si="2"/>
        <v>2013/5/25z～26</v>
      </c>
      <c r="F34" s="7" t="str">
        <f ca="1" t="shared" si="3"/>
        <v>北ア・徳沢から長塀尾根</v>
      </c>
      <c r="G34" s="7" t="str">
        <f ca="1" t="shared" si="4"/>
        <v>徳沢小屋への挨拶と本間ザックの回収</v>
      </c>
      <c r="H34" s="10" t="str">
        <f ca="1">INDIRECT($A34&amp;"!c"&amp;7+H$3)</f>
        <v>綱 忠彦</v>
      </c>
      <c r="I34" s="10" t="str">
        <f ca="1" t="shared" si="5"/>
        <v>河崎 泰秀</v>
      </c>
      <c r="J34" s="10" t="str">
        <f ca="1" t="shared" si="5"/>
        <v>三枝 葉子</v>
      </c>
      <c r="K34" s="10" t="str">
        <f ca="1" t="shared" si="5"/>
        <v>舘下 和行</v>
      </c>
      <c r="L34" s="10">
        <f ca="1" t="shared" si="5"/>
        <v>0</v>
      </c>
      <c r="M34" s="10"/>
      <c r="N34" s="10"/>
      <c r="O34" s="10"/>
      <c r="P34" s="10"/>
      <c r="Q34" s="10"/>
      <c r="R34" s="310">
        <f ca="1" t="shared" si="6"/>
        <v>41420</v>
      </c>
      <c r="S34" s="38"/>
      <c r="T34" s="38"/>
      <c r="U34" s="38"/>
      <c r="V34" s="38"/>
      <c r="W34" s="38"/>
      <c r="X34" s="38"/>
      <c r="Y34" s="38"/>
    </row>
    <row r="35" spans="1:25" s="8" customFormat="1" ht="13.5">
      <c r="A35" s="13">
        <v>30</v>
      </c>
      <c r="B35" s="37"/>
      <c r="C35" s="37"/>
      <c r="D35" s="12"/>
      <c r="E35" s="81" t="str">
        <f ca="1" t="shared" si="2"/>
        <v>2013/5/25（土）～26（日）</v>
      </c>
      <c r="F35" s="7" t="str">
        <f ca="1" t="shared" si="3"/>
        <v>御坂　三つ峠　天狗岩他</v>
      </c>
      <c r="G35" s="7" t="str">
        <f ca="1" t="shared" si="4"/>
        <v>東京登山学校「第23期初級岩登りコース」実技講習会（５回目）</v>
      </c>
      <c r="H35" s="10" t="str">
        <f ca="1">INDIRECT($A35&amp;"!c"&amp;7+H$3)</f>
        <v>杉山 悦子</v>
      </c>
      <c r="I35" s="10" t="str">
        <f ca="1" t="shared" si="5"/>
        <v>他岩学校関係者（別シート参照）</v>
      </c>
      <c r="J35" s="10">
        <f ca="1" t="shared" si="5"/>
        <v>0</v>
      </c>
      <c r="K35" s="10">
        <f ca="1" t="shared" si="5"/>
        <v>0</v>
      </c>
      <c r="L35" s="10">
        <f ca="1" t="shared" si="5"/>
        <v>0</v>
      </c>
      <c r="M35" s="10">
        <f ca="1" t="shared" si="5"/>
        <v>0</v>
      </c>
      <c r="N35" s="10">
        <f ca="1" t="shared" si="5"/>
        <v>0</v>
      </c>
      <c r="O35" s="10">
        <f ca="1" t="shared" si="5"/>
        <v>0</v>
      </c>
      <c r="P35" s="10"/>
      <c r="Q35" s="10"/>
      <c r="R35" s="310">
        <f ca="1" t="shared" si="6"/>
        <v>41420</v>
      </c>
      <c r="S35" s="10"/>
      <c r="T35" s="10"/>
      <c r="U35" s="10"/>
      <c r="V35" s="10"/>
      <c r="W35" s="10"/>
      <c r="X35" s="10"/>
      <c r="Y35" s="10"/>
    </row>
    <row r="36" spans="1:23" s="8" customFormat="1" ht="13.5">
      <c r="A36" s="13">
        <v>31</v>
      </c>
      <c r="B36" s="37"/>
      <c r="C36" s="37"/>
      <c r="D36" s="12"/>
      <c r="E36" s="81">
        <f ca="1" t="shared" si="2"/>
        <v>41420</v>
      </c>
      <c r="F36" s="7" t="str">
        <f ca="1" t="shared" si="3"/>
        <v>奥秩父　両神山　天理尾根</v>
      </c>
      <c r="G36" s="7" t="str">
        <f ca="1" t="shared" si="4"/>
        <v>ハイキング</v>
      </c>
      <c r="H36" s="10" t="str">
        <f ca="1">INDIRECT($A36&amp;"!c"&amp;7+H$3)</f>
        <v>小幡 歩</v>
      </c>
      <c r="I36" s="10" t="str">
        <f ca="1" t="shared" si="5"/>
        <v>井上 正也</v>
      </c>
      <c r="J36" s="10">
        <f ca="1" t="shared" si="5"/>
        <v>0</v>
      </c>
      <c r="K36" s="10">
        <f ca="1" t="shared" si="5"/>
        <v>0</v>
      </c>
      <c r="L36" s="10">
        <f ca="1" t="shared" si="5"/>
        <v>0</v>
      </c>
      <c r="M36" s="10">
        <f ca="1" t="shared" si="5"/>
        <v>0</v>
      </c>
      <c r="N36" s="10">
        <f ca="1" t="shared" si="5"/>
        <v>0</v>
      </c>
      <c r="O36" s="10">
        <f ca="1" t="shared" si="5"/>
        <v>0</v>
      </c>
      <c r="P36" s="10"/>
      <c r="Q36" s="10"/>
      <c r="R36" s="310">
        <f ca="1" t="shared" si="6"/>
        <v>41420</v>
      </c>
      <c r="V36" s="9"/>
      <c r="W36" s="9"/>
    </row>
    <row r="37" spans="1:23" s="8" customFormat="1" ht="13.5">
      <c r="A37" s="13">
        <v>32</v>
      </c>
      <c r="B37" s="37"/>
      <c r="C37" s="37"/>
      <c r="D37" s="12"/>
      <c r="E37" s="81">
        <f ca="1" t="shared" si="2"/>
        <v>41420</v>
      </c>
      <c r="F37" s="7" t="str">
        <f ca="1" t="shared" si="3"/>
        <v>西上州・裏妙義</v>
      </c>
      <c r="G37" s="7" t="str">
        <f ca="1" t="shared" si="4"/>
        <v>縦走</v>
      </c>
      <c r="H37" s="10" t="str">
        <f ca="1">INDIRECT($A37&amp;"!c"&amp;7+H$3)</f>
        <v>吉田 成実</v>
      </c>
      <c r="I37" s="10" t="str">
        <f ca="1" t="shared" si="5"/>
        <v>西沢 清</v>
      </c>
      <c r="J37" s="10">
        <f ca="1" t="shared" si="5"/>
        <v>0</v>
      </c>
      <c r="K37" s="10">
        <f ca="1" t="shared" si="5"/>
        <v>0</v>
      </c>
      <c r="L37" s="10">
        <f ca="1" t="shared" si="5"/>
        <v>0</v>
      </c>
      <c r="M37" s="10">
        <f ca="1" t="shared" si="5"/>
        <v>0</v>
      </c>
      <c r="N37" s="10">
        <f ca="1" t="shared" si="5"/>
        <v>0</v>
      </c>
      <c r="O37" s="10">
        <f ca="1" t="shared" si="5"/>
        <v>0</v>
      </c>
      <c r="P37" s="10"/>
      <c r="Q37" s="10"/>
      <c r="R37" s="310">
        <f ca="1" t="shared" si="6"/>
        <v>41420</v>
      </c>
      <c r="V37" s="9"/>
      <c r="W37" s="9"/>
    </row>
    <row r="38" spans="1:23" s="8" customFormat="1" ht="13.5">
      <c r="A38" s="13"/>
      <c r="B38" s="37"/>
      <c r="C38" s="37"/>
      <c r="D38" s="12"/>
      <c r="E38" s="81"/>
      <c r="F38" s="7"/>
      <c r="G38" s="7"/>
      <c r="H38" s="10"/>
      <c r="I38" s="10"/>
      <c r="J38" s="10"/>
      <c r="K38" s="30"/>
      <c r="L38" s="30"/>
      <c r="M38" s="30"/>
      <c r="N38" s="30"/>
      <c r="O38" s="30"/>
      <c r="P38" s="30"/>
      <c r="Q38" s="30"/>
      <c r="R38" s="58"/>
      <c r="V38" s="9"/>
      <c r="W38" s="9"/>
    </row>
    <row r="39" spans="1:23" s="8" customFormat="1" ht="13.5">
      <c r="A39" s="13"/>
      <c r="B39" s="37"/>
      <c r="C39" s="37"/>
      <c r="D39" s="12"/>
      <c r="E39" s="81"/>
      <c r="F39" s="7"/>
      <c r="G39" s="7"/>
      <c r="H39" s="10"/>
      <c r="I39" s="10"/>
      <c r="J39" s="10"/>
      <c r="K39" s="10"/>
      <c r="L39" s="30"/>
      <c r="M39" s="30"/>
      <c r="N39" s="30"/>
      <c r="O39" s="30"/>
      <c r="P39" s="30"/>
      <c r="Q39" s="30"/>
      <c r="R39" s="58"/>
      <c r="V39" s="9"/>
      <c r="W39" s="9"/>
    </row>
    <row r="40" spans="1:23" s="8" customFormat="1" ht="13.5">
      <c r="A40" s="13"/>
      <c r="B40" s="37"/>
      <c r="C40" s="37"/>
      <c r="D40" s="12"/>
      <c r="E40" s="81"/>
      <c r="F40" s="7"/>
      <c r="G40" s="7"/>
      <c r="H40" s="30"/>
      <c r="I40" s="10"/>
      <c r="J40" s="10"/>
      <c r="K40" s="30"/>
      <c r="L40" s="30"/>
      <c r="M40" s="30"/>
      <c r="N40" s="30"/>
      <c r="O40" s="30"/>
      <c r="P40" s="30"/>
      <c r="Q40" s="30"/>
      <c r="R40" s="58"/>
      <c r="V40" s="9"/>
      <c r="W40" s="9"/>
    </row>
    <row r="41" spans="1:23" s="8" customFormat="1" ht="13.5">
      <c r="A41" s="13"/>
      <c r="B41" s="37"/>
      <c r="C41" s="37"/>
      <c r="D41" s="12"/>
      <c r="E41" s="81"/>
      <c r="F41" s="7"/>
      <c r="G41" s="7"/>
      <c r="H41" s="10"/>
      <c r="I41" s="10"/>
      <c r="J41" s="10"/>
      <c r="K41" s="30"/>
      <c r="L41" s="30"/>
      <c r="M41" s="30"/>
      <c r="N41" s="30"/>
      <c r="O41" s="30"/>
      <c r="P41" s="30"/>
      <c r="Q41" s="30"/>
      <c r="R41" s="58"/>
      <c r="V41" s="9"/>
      <c r="W41" s="9"/>
    </row>
    <row r="42" spans="1:23" s="8" customFormat="1" ht="13.5">
      <c r="A42" s="13"/>
      <c r="B42" s="37"/>
      <c r="C42" s="37"/>
      <c r="D42" s="12"/>
      <c r="E42" s="81"/>
      <c r="F42" s="7"/>
      <c r="G42" s="7"/>
      <c r="H42" s="30"/>
      <c r="I42" s="10"/>
      <c r="J42" s="10"/>
      <c r="K42" s="30"/>
      <c r="L42" s="30"/>
      <c r="M42" s="30"/>
      <c r="N42" s="30"/>
      <c r="O42" s="30"/>
      <c r="P42" s="30"/>
      <c r="Q42" s="30"/>
      <c r="R42" s="58"/>
      <c r="V42" s="9"/>
      <c r="W42" s="9"/>
    </row>
    <row r="43" spans="1:25" s="8" customFormat="1" ht="13.5">
      <c r="A43" s="13"/>
      <c r="B43" s="37"/>
      <c r="C43" s="37"/>
      <c r="D43" s="12"/>
      <c r="E43" s="81"/>
      <c r="F43" s="7"/>
      <c r="G43" s="7"/>
      <c r="H43" s="30"/>
      <c r="I43" s="30"/>
      <c r="J43" s="30"/>
      <c r="K43" s="10"/>
      <c r="L43" s="10"/>
      <c r="M43" s="10"/>
      <c r="N43" s="10"/>
      <c r="O43" s="10"/>
      <c r="P43" s="10"/>
      <c r="Q43" s="10"/>
      <c r="R43" s="58"/>
      <c r="S43" s="10" t="e">
        <f ca="1" t="shared" si="7" ref="S43:Y43">INDIRECT($A43&amp;"!G27")</f>
        <v>#REF!</v>
      </c>
      <c r="T43" s="10" t="e">
        <f ca="1" t="shared" si="7"/>
        <v>#REF!</v>
      </c>
      <c r="U43" s="10" t="e">
        <f ca="1" t="shared" si="7"/>
        <v>#REF!</v>
      </c>
      <c r="V43" s="10" t="e">
        <f ca="1" t="shared" si="7"/>
        <v>#REF!</v>
      </c>
      <c r="W43" s="10" t="e">
        <f ca="1" t="shared" si="7"/>
        <v>#REF!</v>
      </c>
      <c r="X43" s="10" t="e">
        <f ca="1" t="shared" si="7"/>
        <v>#REF!</v>
      </c>
      <c r="Y43" s="10" t="e">
        <f ca="1" t="shared" si="7"/>
        <v>#REF!</v>
      </c>
    </row>
    <row r="44" spans="1:23" s="8" customFormat="1" ht="13.5">
      <c r="A44" s="13"/>
      <c r="B44" s="37"/>
      <c r="C44" s="37"/>
      <c r="D44" s="12"/>
      <c r="E44" s="81"/>
      <c r="F44" s="7"/>
      <c r="G44" s="7"/>
      <c r="H44" s="10"/>
      <c r="I44" s="10"/>
      <c r="J44" s="10"/>
      <c r="K44" s="10"/>
      <c r="L44" s="10"/>
      <c r="M44" s="10"/>
      <c r="N44" s="10"/>
      <c r="O44" s="10"/>
      <c r="P44" s="30"/>
      <c r="Q44" s="30"/>
      <c r="R44" s="58"/>
      <c r="V44" s="9"/>
      <c r="W44" s="9"/>
    </row>
    <row r="45" spans="1:23" s="8" customFormat="1" ht="13.5">
      <c r="A45" s="13"/>
      <c r="B45" s="37"/>
      <c r="C45" s="37"/>
      <c r="D45" s="12"/>
      <c r="E45" s="81"/>
      <c r="F45" s="7"/>
      <c r="G45" s="7"/>
      <c r="H45" s="10"/>
      <c r="I45" s="10"/>
      <c r="J45" s="10"/>
      <c r="K45" s="10"/>
      <c r="L45" s="10"/>
      <c r="M45" s="30"/>
      <c r="N45" s="10"/>
      <c r="O45" s="10"/>
      <c r="P45" s="30"/>
      <c r="Q45" s="30"/>
      <c r="R45" s="58"/>
      <c r="V45" s="9"/>
      <c r="W45" s="9"/>
    </row>
    <row r="46" spans="1:23" s="8" customFormat="1" ht="13.5">
      <c r="A46" s="13"/>
      <c r="B46" s="37"/>
      <c r="C46" s="37"/>
      <c r="D46" s="12"/>
      <c r="E46" s="81"/>
      <c r="F46" s="7"/>
      <c r="G46" s="7"/>
      <c r="H46" s="10"/>
      <c r="I46" s="10"/>
      <c r="J46" s="10"/>
      <c r="K46" s="10"/>
      <c r="L46" s="10"/>
      <c r="M46" s="30"/>
      <c r="N46" s="10"/>
      <c r="O46" s="10"/>
      <c r="P46" s="10"/>
      <c r="Q46" s="30"/>
      <c r="R46" s="58"/>
      <c r="V46" s="9"/>
      <c r="W46" s="9"/>
    </row>
    <row r="47" spans="1:23" s="8" customFormat="1" ht="13.5">
      <c r="A47" s="13"/>
      <c r="B47" s="37"/>
      <c r="C47" s="37"/>
      <c r="D47" s="12"/>
      <c r="E47" s="81"/>
      <c r="F47" s="7"/>
      <c r="G47" s="7"/>
      <c r="H47" s="10"/>
      <c r="I47" s="10"/>
      <c r="J47" s="10"/>
      <c r="K47" s="10"/>
      <c r="L47" s="10"/>
      <c r="M47" s="30"/>
      <c r="N47" s="10"/>
      <c r="O47" s="10"/>
      <c r="P47" s="10"/>
      <c r="Q47" s="30"/>
      <c r="R47" s="58"/>
      <c r="V47" s="9"/>
      <c r="W47" s="9"/>
    </row>
    <row r="48" spans="1:23" s="8" customFormat="1" ht="13.5">
      <c r="A48" s="13"/>
      <c r="B48" s="37"/>
      <c r="C48" s="37"/>
      <c r="D48" s="12"/>
      <c r="E48" s="81"/>
      <c r="F48" s="7"/>
      <c r="G48" s="7"/>
      <c r="H48" s="10"/>
      <c r="I48" s="30"/>
      <c r="J48" s="10"/>
      <c r="K48" s="10"/>
      <c r="L48" s="10"/>
      <c r="M48" s="30"/>
      <c r="N48" s="10"/>
      <c r="O48" s="10"/>
      <c r="P48" s="10"/>
      <c r="Q48" s="10"/>
      <c r="R48" s="58"/>
      <c r="V48" s="9"/>
      <c r="W48" s="9"/>
    </row>
    <row r="49" spans="1:23" s="8" customFormat="1" ht="13.5">
      <c r="A49" s="13"/>
      <c r="B49" s="37"/>
      <c r="C49" s="37"/>
      <c r="D49" s="12"/>
      <c r="E49" s="81"/>
      <c r="F49" s="7"/>
      <c r="G49" s="7"/>
      <c r="H49" s="10"/>
      <c r="I49" s="30"/>
      <c r="J49" s="30"/>
      <c r="K49" s="30"/>
      <c r="L49" s="30"/>
      <c r="M49" s="30"/>
      <c r="N49" s="30"/>
      <c r="O49" s="10"/>
      <c r="P49" s="10"/>
      <c r="Q49" s="10"/>
      <c r="R49" s="58"/>
      <c r="V49" s="9"/>
      <c r="W49" s="9"/>
    </row>
    <row r="50" spans="1:23" s="8" customFormat="1" ht="13.5">
      <c r="A50" s="13"/>
      <c r="B50" s="37"/>
      <c r="C50" s="37"/>
      <c r="D50" s="12"/>
      <c r="E50" s="81"/>
      <c r="F50" s="7"/>
      <c r="G50" s="7"/>
      <c r="H50" s="10"/>
      <c r="I50" s="10"/>
      <c r="J50" s="10"/>
      <c r="K50" s="10"/>
      <c r="L50" s="30"/>
      <c r="M50" s="30"/>
      <c r="N50" s="30"/>
      <c r="O50" s="10"/>
      <c r="P50" s="10"/>
      <c r="Q50" s="10"/>
      <c r="R50" s="58"/>
      <c r="V50" s="9"/>
      <c r="W50" s="9"/>
    </row>
    <row r="51" spans="1:23" s="8" customFormat="1" ht="13.5">
      <c r="A51" s="39"/>
      <c r="B51" s="40"/>
      <c r="C51" s="37"/>
      <c r="D51" s="12"/>
      <c r="E51" s="81"/>
      <c r="F51" s="7"/>
      <c r="G51" s="7"/>
      <c r="H51" s="30"/>
      <c r="I51" s="10"/>
      <c r="J51" s="10"/>
      <c r="K51" s="10"/>
      <c r="L51" s="10"/>
      <c r="M51" s="10"/>
      <c r="N51" s="10"/>
      <c r="O51" s="10"/>
      <c r="P51" s="10"/>
      <c r="Q51" s="10"/>
      <c r="R51" s="58"/>
      <c r="V51" s="9"/>
      <c r="W51" s="9"/>
    </row>
    <row r="52" spans="1:23" s="8" customFormat="1" ht="13.5">
      <c r="A52" s="39"/>
      <c r="B52" s="40"/>
      <c r="C52" s="37"/>
      <c r="D52" s="12"/>
      <c r="E52" s="81"/>
      <c r="F52" s="7"/>
      <c r="G52" s="7"/>
      <c r="H52" s="10"/>
      <c r="I52" s="10"/>
      <c r="J52" s="10"/>
      <c r="K52" s="10"/>
      <c r="L52" s="10"/>
      <c r="M52" s="10"/>
      <c r="N52" s="10"/>
      <c r="O52" s="10"/>
      <c r="P52" s="10"/>
      <c r="Q52" s="10"/>
      <c r="R52" s="58"/>
      <c r="V52" s="9"/>
      <c r="W52" s="9"/>
    </row>
    <row r="53" spans="1:23" s="8" customFormat="1" ht="13.5">
      <c r="A53" s="13"/>
      <c r="B53" s="6"/>
      <c r="C53" s="6"/>
      <c r="D53" s="5"/>
      <c r="E53" s="81"/>
      <c r="F53" s="7"/>
      <c r="G53" s="7"/>
      <c r="H53" s="10"/>
      <c r="I53" s="30"/>
      <c r="J53" s="10"/>
      <c r="K53" s="10"/>
      <c r="L53" s="30"/>
      <c r="M53" s="10"/>
      <c r="N53" s="10"/>
      <c r="O53" s="10"/>
      <c r="P53" s="10"/>
      <c r="Q53" s="10"/>
      <c r="R53" s="58"/>
      <c r="V53" s="9"/>
      <c r="W53" s="9"/>
    </row>
    <row r="54" spans="1:23" s="8" customFormat="1" ht="13.5">
      <c r="A54" s="13"/>
      <c r="B54" s="6"/>
      <c r="C54" s="6"/>
      <c r="D54" s="5"/>
      <c r="E54" s="81"/>
      <c r="F54" s="7"/>
      <c r="G54" s="7"/>
      <c r="H54" s="10"/>
      <c r="I54" s="30"/>
      <c r="J54" s="10"/>
      <c r="K54" s="10"/>
      <c r="L54" s="30"/>
      <c r="M54" s="10"/>
      <c r="N54" s="10"/>
      <c r="O54" s="10"/>
      <c r="P54" s="10"/>
      <c r="Q54" s="10"/>
      <c r="R54" s="58"/>
      <c r="V54" s="9"/>
      <c r="W54" s="9"/>
    </row>
    <row r="55" spans="1:18" ht="13.5">
      <c r="A55" s="13"/>
      <c r="B55" s="6"/>
      <c r="C55" s="6"/>
      <c r="D55" s="5"/>
      <c r="E55" s="81"/>
      <c r="F55" s="7"/>
      <c r="G55" s="7"/>
      <c r="H55" s="10"/>
      <c r="I55" s="10"/>
      <c r="J55" s="10"/>
      <c r="K55" s="10"/>
      <c r="L55" s="10"/>
      <c r="M55" s="10"/>
      <c r="N55" s="10"/>
      <c r="O55" s="10"/>
      <c r="P55" s="10"/>
      <c r="Q55" s="10"/>
      <c r="R55" s="58"/>
    </row>
    <row r="56" spans="1:18" ht="12.75">
      <c r="A56" s="8"/>
      <c r="B56" s="8"/>
      <c r="C56" s="8"/>
      <c r="D56" s="8"/>
      <c r="E56" s="82"/>
      <c r="F56" s="8"/>
      <c r="G56" s="8"/>
      <c r="H56" s="8"/>
      <c r="I56" s="8"/>
      <c r="J56" s="8"/>
      <c r="K56" s="8"/>
      <c r="L56" s="8"/>
      <c r="M56" s="8"/>
      <c r="N56" s="8"/>
      <c r="O56" s="8"/>
      <c r="P56" s="8"/>
      <c r="Q56" s="8"/>
      <c r="R56" s="59"/>
    </row>
  </sheetData>
  <sheetProtection/>
  <mergeCells count="1">
    <mergeCell ref="H4:Q4"/>
  </mergeCells>
  <hyperlinks>
    <hyperlink ref="A5" location="'1'!A1" display="'1'!A1"/>
    <hyperlink ref="A6" location="'2'!A1" display="'2'!A1"/>
    <hyperlink ref="A7" location="'3'!A1" display="'3'!A1"/>
    <hyperlink ref="A11" location="'6'!A1" display="'6'!A1"/>
    <hyperlink ref="A12" location="'7'!A1" display="'7'!A1"/>
    <hyperlink ref="A13" location="'8'!A1" display="'8'!A1"/>
    <hyperlink ref="A8" location="'4'!A1" display="'4'!A1"/>
    <hyperlink ref="A9" location="'5'!A1" display="'5'!A1"/>
    <hyperlink ref="A14" location="'9'!A1" display="'9'!A1"/>
    <hyperlink ref="A15" location="'10'!A1" display="'10'!A1"/>
    <hyperlink ref="A16" location="'11'!A1" display="'11'!A1"/>
    <hyperlink ref="A17" location="'12'!A1" display="'12'!A1"/>
    <hyperlink ref="A18" location="'13'!A1" display="'13'!A1"/>
    <hyperlink ref="A19" location="'14'!A1" display="'14'!A1"/>
    <hyperlink ref="A20" location="'15'!A1" display="'15'!A1"/>
    <hyperlink ref="A21" location="'16'!A1" display="'16'!A1"/>
    <hyperlink ref="A22" location="'17'!A1" display="'17'!A1"/>
    <hyperlink ref="A23" location="'18'!A1" display="'18'!A1"/>
    <hyperlink ref="A24" location="'19'!A1" display="'19'!A1"/>
    <hyperlink ref="A25" location="'20'!A1" display="'20'!A1"/>
    <hyperlink ref="A26" location="'21'!A1" display="'21'!A1"/>
    <hyperlink ref="A10" location="'6'!A1" display="'6'!A1"/>
    <hyperlink ref="A27" location="'22'!A1" display="'22'!A1"/>
    <hyperlink ref="A28" location="'23'!A1" display="'23'!A1"/>
    <hyperlink ref="A29" location="'24'!A1" display="'24'!A1"/>
    <hyperlink ref="A30" location="'25'!A1" display="'25'!A1"/>
    <hyperlink ref="A31" location="'26'!A1" display="'26'!A1"/>
    <hyperlink ref="A32" location="'27'!A1" display="'27'!A1"/>
    <hyperlink ref="A33" location="'28'!A1" display="'28'!A1"/>
    <hyperlink ref="A34" location="'29'!A1" display="'29'!A1"/>
    <hyperlink ref="A35" location="'30'!A1" display="'30'!A1"/>
    <hyperlink ref="A36" location="'31'!A1" display="'31'!A1"/>
    <hyperlink ref="A37" location="'32'!A1" display="'32'!A1"/>
  </hyperlinks>
  <printOptions/>
  <pageMargins left="0.16" right="0.19" top="0.984251968503937" bottom="0.984251968503937" header="0.5118110236220472" footer="0.5118110236220472"/>
  <pageSetup fitToHeight="1" fitToWidth="1" horizontalDpi="300" verticalDpi="300" orientation="landscape" paperSize="13" scale="54" r:id="rId1"/>
</worksheet>
</file>

<file path=xl/worksheets/sheet10.xml><?xml version="1.0" encoding="utf-8"?>
<worksheet xmlns="http://schemas.openxmlformats.org/spreadsheetml/2006/main" xmlns:r="http://schemas.openxmlformats.org/officeDocument/2006/relationships">
  <dimension ref="A1:J61"/>
  <sheetViews>
    <sheetView showGridLines="0" zoomScalePageLayoutView="0" workbookViewId="0" topLeftCell="A13">
      <selection activeCell="C28" sqref="C28:I28"/>
    </sheetView>
  </sheetViews>
  <sheetFormatPr defaultColWidth="12.375" defaultRowHeight="12.75" customHeight="1"/>
  <cols>
    <col min="1" max="1" width="5.25390625" style="256" customWidth="1"/>
    <col min="2" max="2" width="9.875" style="256" customWidth="1"/>
    <col min="3" max="3" width="14.625" style="256" customWidth="1"/>
    <col min="4" max="5" width="5.125" style="256" customWidth="1"/>
    <col min="6" max="6" width="11.25390625" style="256" customWidth="1"/>
    <col min="7" max="7" width="41.875" style="256" customWidth="1"/>
    <col min="8" max="9" width="17.75390625" style="256" customWidth="1"/>
    <col min="10" max="16384" width="12.375" style="256" customWidth="1"/>
  </cols>
  <sheetData>
    <row r="1" spans="1:10" ht="18" customHeight="1">
      <c r="A1" s="700" t="s">
        <v>476</v>
      </c>
      <c r="B1" s="701"/>
      <c r="C1" s="701"/>
      <c r="D1" s="701"/>
      <c r="E1" s="701"/>
      <c r="F1" s="701"/>
      <c r="G1" s="701"/>
      <c r="H1" s="701"/>
      <c r="I1" s="702"/>
      <c r="J1" s="255"/>
    </row>
    <row r="2" spans="1:10" ht="24" customHeight="1">
      <c r="A2" s="703" t="s">
        <v>253</v>
      </c>
      <c r="B2" s="704"/>
      <c r="C2" s="704"/>
      <c r="D2" s="705"/>
      <c r="E2" s="706" t="s">
        <v>254</v>
      </c>
      <c r="F2" s="707"/>
      <c r="G2" s="257" t="s">
        <v>667</v>
      </c>
      <c r="H2" s="258" t="s">
        <v>256</v>
      </c>
      <c r="I2" s="258" t="s">
        <v>668</v>
      </c>
      <c r="J2" s="255"/>
    </row>
    <row r="3" spans="1:10" ht="18" customHeight="1">
      <c r="A3" s="708" t="s">
        <v>258</v>
      </c>
      <c r="B3" s="709"/>
      <c r="C3" s="710" t="s">
        <v>669</v>
      </c>
      <c r="D3" s="711"/>
      <c r="E3" s="711"/>
      <c r="F3" s="711"/>
      <c r="G3" s="711"/>
      <c r="H3" s="711"/>
      <c r="I3" s="712"/>
      <c r="J3" s="255"/>
    </row>
    <row r="4" spans="1:10" ht="18" customHeight="1">
      <c r="A4" s="713" t="s">
        <v>11</v>
      </c>
      <c r="B4" s="714"/>
      <c r="C4" s="715" t="s">
        <v>260</v>
      </c>
      <c r="D4" s="716"/>
      <c r="E4" s="716"/>
      <c r="F4" s="716"/>
      <c r="G4" s="717"/>
      <c r="H4" s="259" t="s">
        <v>261</v>
      </c>
      <c r="I4" s="260">
        <v>1</v>
      </c>
      <c r="J4" s="255"/>
    </row>
    <row r="5" spans="1:10" ht="18" customHeight="1">
      <c r="A5" s="718" t="s">
        <v>13</v>
      </c>
      <c r="B5" s="719"/>
      <c r="C5" s="720" t="s">
        <v>670</v>
      </c>
      <c r="D5" s="721"/>
      <c r="E5" s="721"/>
      <c r="F5" s="721"/>
      <c r="G5" s="261"/>
      <c r="H5" s="262" t="s">
        <v>264</v>
      </c>
      <c r="I5" s="263">
        <v>0</v>
      </c>
      <c r="J5" s="255"/>
    </row>
    <row r="6" spans="1:10" ht="18" customHeight="1">
      <c r="A6" s="722" t="s">
        <v>265</v>
      </c>
      <c r="B6" s="724" t="s">
        <v>15</v>
      </c>
      <c r="C6" s="724" t="s">
        <v>16</v>
      </c>
      <c r="D6" s="726" t="s">
        <v>266</v>
      </c>
      <c r="E6" s="726" t="s">
        <v>267</v>
      </c>
      <c r="F6" s="726" t="s">
        <v>268</v>
      </c>
      <c r="G6" s="724" t="s">
        <v>18</v>
      </c>
      <c r="H6" s="728" t="s">
        <v>19</v>
      </c>
      <c r="I6" s="729"/>
      <c r="J6" s="255"/>
    </row>
    <row r="7" spans="1:10" ht="18" customHeight="1">
      <c r="A7" s="723"/>
      <c r="B7" s="725"/>
      <c r="C7" s="725"/>
      <c r="D7" s="727"/>
      <c r="E7" s="727"/>
      <c r="F7" s="727"/>
      <c r="G7" s="725"/>
      <c r="H7" s="264" t="s">
        <v>16</v>
      </c>
      <c r="I7" s="265" t="s">
        <v>20</v>
      </c>
      <c r="J7" s="255"/>
    </row>
    <row r="8" spans="1:10" ht="18" customHeight="1">
      <c r="A8" s="266">
        <v>1</v>
      </c>
      <c r="B8" s="267" t="s">
        <v>269</v>
      </c>
      <c r="C8" s="268" t="s">
        <v>671</v>
      </c>
      <c r="D8" s="269">
        <v>55</v>
      </c>
      <c r="E8" s="270" t="s">
        <v>187</v>
      </c>
      <c r="F8" s="271" t="s">
        <v>672</v>
      </c>
      <c r="G8" s="269"/>
      <c r="H8" s="268" t="s">
        <v>673</v>
      </c>
      <c r="I8" s="272" t="s">
        <v>674</v>
      </c>
      <c r="J8" s="255"/>
    </row>
    <row r="9" spans="1:10" ht="18" customHeight="1">
      <c r="A9" s="266">
        <v>2</v>
      </c>
      <c r="B9" s="273"/>
      <c r="C9" s="268" t="s">
        <v>668</v>
      </c>
      <c r="D9" s="274">
        <v>40</v>
      </c>
      <c r="E9" s="271" t="s">
        <v>675</v>
      </c>
      <c r="F9" s="270">
        <v>10</v>
      </c>
      <c r="G9" s="268" t="s">
        <v>676</v>
      </c>
      <c r="H9" s="268" t="s">
        <v>677</v>
      </c>
      <c r="I9" s="272" t="s">
        <v>678</v>
      </c>
      <c r="J9" s="255"/>
    </row>
    <row r="10" spans="1:10" ht="18" customHeight="1">
      <c r="A10" s="266">
        <v>3</v>
      </c>
      <c r="B10" s="275"/>
      <c r="C10" s="276"/>
      <c r="D10" s="269"/>
      <c r="E10" s="277"/>
      <c r="F10" s="278"/>
      <c r="G10" s="276"/>
      <c r="H10" s="276"/>
      <c r="I10" s="279"/>
      <c r="J10" s="280"/>
    </row>
    <row r="11" spans="1:10" ht="18" customHeight="1">
      <c r="A11" s="266">
        <v>4</v>
      </c>
      <c r="B11" s="275"/>
      <c r="C11" s="281"/>
      <c r="D11" s="273"/>
      <c r="E11" s="273"/>
      <c r="F11" s="273"/>
      <c r="G11" s="281"/>
      <c r="H11" s="281"/>
      <c r="I11" s="282"/>
      <c r="J11" s="283"/>
    </row>
    <row r="12" spans="1:10" ht="18" customHeight="1">
      <c r="A12" s="266">
        <v>5</v>
      </c>
      <c r="B12" s="273"/>
      <c r="C12" s="281"/>
      <c r="D12" s="273"/>
      <c r="E12" s="273"/>
      <c r="F12" s="273"/>
      <c r="G12" s="281"/>
      <c r="H12" s="281"/>
      <c r="I12" s="282"/>
      <c r="J12" s="283"/>
    </row>
    <row r="13" spans="1:10" ht="18" customHeight="1">
      <c r="A13" s="266">
        <v>6</v>
      </c>
      <c r="B13" s="273"/>
      <c r="C13" s="281"/>
      <c r="D13" s="273"/>
      <c r="E13" s="273"/>
      <c r="F13" s="273"/>
      <c r="G13" s="281"/>
      <c r="H13" s="281"/>
      <c r="I13" s="282"/>
      <c r="J13" s="283"/>
    </row>
    <row r="14" spans="1:10" ht="18" customHeight="1">
      <c r="A14" s="266">
        <v>7</v>
      </c>
      <c r="B14" s="273"/>
      <c r="C14" s="281"/>
      <c r="D14" s="273"/>
      <c r="E14" s="273"/>
      <c r="F14" s="273"/>
      <c r="G14" s="281"/>
      <c r="H14" s="281"/>
      <c r="I14" s="282"/>
      <c r="J14" s="283"/>
    </row>
    <row r="15" spans="1:10" ht="18" customHeight="1">
      <c r="A15" s="284">
        <v>8</v>
      </c>
      <c r="B15" s="285"/>
      <c r="C15" s="286"/>
      <c r="D15" s="285"/>
      <c r="E15" s="285"/>
      <c r="F15" s="285"/>
      <c r="G15" s="286"/>
      <c r="H15" s="286"/>
      <c r="I15" s="287"/>
      <c r="J15" s="283"/>
    </row>
    <row r="16" spans="1:10" ht="18" customHeight="1">
      <c r="A16" s="730" t="s">
        <v>484</v>
      </c>
      <c r="B16" s="731"/>
      <c r="C16" s="732" t="s">
        <v>679</v>
      </c>
      <c r="D16" s="733"/>
      <c r="E16" s="733"/>
      <c r="F16" s="733"/>
      <c r="G16" s="734" t="s">
        <v>680</v>
      </c>
      <c r="H16" s="735"/>
      <c r="I16" s="736"/>
      <c r="J16" s="283"/>
    </row>
    <row r="17" spans="1:10" ht="18" customHeight="1">
      <c r="A17" s="737" t="s">
        <v>486</v>
      </c>
      <c r="B17" s="738"/>
      <c r="C17" s="739"/>
      <c r="D17" s="740"/>
      <c r="E17" s="740"/>
      <c r="F17" s="740"/>
      <c r="G17" s="740"/>
      <c r="H17" s="740"/>
      <c r="I17" s="741"/>
      <c r="J17" s="255"/>
    </row>
    <row r="18" spans="1:10" ht="18" customHeight="1">
      <c r="A18" s="742" t="s">
        <v>681</v>
      </c>
      <c r="B18" s="743"/>
      <c r="C18" s="744" t="s">
        <v>682</v>
      </c>
      <c r="D18" s="745"/>
      <c r="E18" s="745"/>
      <c r="F18" s="745"/>
      <c r="G18" s="745"/>
      <c r="H18" s="745"/>
      <c r="I18" s="745"/>
      <c r="J18" s="288"/>
    </row>
    <row r="19" spans="1:10" ht="18" customHeight="1">
      <c r="A19" s="742"/>
      <c r="B19" s="743"/>
      <c r="C19" s="289"/>
      <c r="D19" s="290"/>
      <c r="E19" s="290"/>
      <c r="F19" s="290"/>
      <c r="G19" s="290"/>
      <c r="H19" s="290"/>
      <c r="I19" s="291"/>
      <c r="J19" s="288"/>
    </row>
    <row r="20" spans="1:10" ht="18" customHeight="1">
      <c r="A20" s="742" t="s">
        <v>683</v>
      </c>
      <c r="B20" s="743"/>
      <c r="C20" s="746" t="s">
        <v>684</v>
      </c>
      <c r="D20" s="747"/>
      <c r="E20" s="747"/>
      <c r="F20" s="747"/>
      <c r="G20" s="747"/>
      <c r="H20" s="747"/>
      <c r="I20" s="748"/>
      <c r="J20" s="288"/>
    </row>
    <row r="21" spans="1:10" ht="18" customHeight="1">
      <c r="A21" s="742" t="s">
        <v>685</v>
      </c>
      <c r="B21" s="752"/>
      <c r="C21" s="749"/>
      <c r="D21" s="750"/>
      <c r="E21" s="750"/>
      <c r="F21" s="750"/>
      <c r="G21" s="750"/>
      <c r="H21" s="750"/>
      <c r="I21" s="751"/>
      <c r="J21" s="288"/>
    </row>
    <row r="22" spans="1:10" ht="18" customHeight="1">
      <c r="A22" s="742" t="s">
        <v>686</v>
      </c>
      <c r="B22" s="743"/>
      <c r="C22" s="753" t="s">
        <v>687</v>
      </c>
      <c r="D22" s="747"/>
      <c r="E22" s="747"/>
      <c r="F22" s="747"/>
      <c r="G22" s="747"/>
      <c r="H22" s="747"/>
      <c r="I22" s="748"/>
      <c r="J22" s="288"/>
    </row>
    <row r="23" spans="1:10" ht="18" customHeight="1">
      <c r="A23" s="742"/>
      <c r="B23" s="743"/>
      <c r="C23" s="749"/>
      <c r="D23" s="750"/>
      <c r="E23" s="750"/>
      <c r="F23" s="750"/>
      <c r="G23" s="750"/>
      <c r="H23" s="750"/>
      <c r="I23" s="751"/>
      <c r="J23" s="288"/>
    </row>
    <row r="24" spans="1:10" ht="18" customHeight="1">
      <c r="A24" s="742" t="s">
        <v>688</v>
      </c>
      <c r="B24" s="743"/>
      <c r="C24" s="754" t="s">
        <v>689</v>
      </c>
      <c r="D24" s="745"/>
      <c r="E24" s="745"/>
      <c r="F24" s="745"/>
      <c r="G24" s="745"/>
      <c r="H24" s="745"/>
      <c r="I24" s="745"/>
      <c r="J24" s="288"/>
    </row>
    <row r="25" spans="1:10" ht="18" customHeight="1">
      <c r="A25" s="742" t="s">
        <v>685</v>
      </c>
      <c r="B25" s="752"/>
      <c r="C25" s="749"/>
      <c r="D25" s="750"/>
      <c r="E25" s="750"/>
      <c r="F25" s="750"/>
      <c r="G25" s="750"/>
      <c r="H25" s="750"/>
      <c r="I25" s="751"/>
      <c r="J25" s="288"/>
    </row>
    <row r="26" spans="1:10" ht="18" customHeight="1">
      <c r="A26" s="742" t="s">
        <v>690</v>
      </c>
      <c r="B26" s="743"/>
      <c r="C26" s="755" t="s">
        <v>691</v>
      </c>
      <c r="D26" s="756"/>
      <c r="E26" s="756"/>
      <c r="F26" s="756"/>
      <c r="G26" s="756"/>
      <c r="H26" s="756"/>
      <c r="I26" s="757"/>
      <c r="J26" s="288"/>
    </row>
    <row r="27" spans="1:10" ht="18" customHeight="1">
      <c r="A27" s="758" t="s">
        <v>488</v>
      </c>
      <c r="B27" s="759"/>
      <c r="C27" s="728" t="s">
        <v>489</v>
      </c>
      <c r="D27" s="762"/>
      <c r="E27" s="762"/>
      <c r="F27" s="763"/>
      <c r="G27" s="309">
        <v>41400</v>
      </c>
      <c r="H27" s="764" t="s">
        <v>692</v>
      </c>
      <c r="I27" s="765"/>
      <c r="J27" s="288"/>
    </row>
    <row r="28" spans="1:10" ht="18" customHeight="1">
      <c r="A28" s="760"/>
      <c r="B28" s="761"/>
      <c r="C28" s="766" t="s">
        <v>490</v>
      </c>
      <c r="D28" s="767"/>
      <c r="E28" s="767"/>
      <c r="F28" s="767"/>
      <c r="G28" s="767"/>
      <c r="H28" s="767"/>
      <c r="I28" s="768"/>
      <c r="J28" s="288"/>
    </row>
    <row r="29" spans="1:10" ht="18" customHeight="1">
      <c r="A29" s="769" t="s">
        <v>491</v>
      </c>
      <c r="B29" s="770"/>
      <c r="C29" s="771" t="s">
        <v>693</v>
      </c>
      <c r="D29" s="772"/>
      <c r="E29" s="772"/>
      <c r="F29" s="772"/>
      <c r="G29" s="772"/>
      <c r="H29" s="772"/>
      <c r="I29" s="773"/>
      <c r="J29" s="288"/>
    </row>
    <row r="30" spans="1:10" ht="18" customHeight="1">
      <c r="A30" s="292" t="s">
        <v>492</v>
      </c>
      <c r="B30" s="293"/>
      <c r="C30" s="774"/>
      <c r="D30" s="775"/>
      <c r="E30" s="775"/>
      <c r="F30" s="775"/>
      <c r="G30" s="775"/>
      <c r="H30" s="775"/>
      <c r="I30" s="776"/>
      <c r="J30" s="288"/>
    </row>
    <row r="31" spans="1:10" ht="18" customHeight="1">
      <c r="A31" s="292" t="s">
        <v>493</v>
      </c>
      <c r="B31" s="293"/>
      <c r="C31" s="774"/>
      <c r="D31" s="775"/>
      <c r="E31" s="775"/>
      <c r="F31" s="775"/>
      <c r="G31" s="775"/>
      <c r="H31" s="775"/>
      <c r="I31" s="776"/>
      <c r="J31" s="288"/>
    </row>
    <row r="32" spans="1:10" ht="18" customHeight="1">
      <c r="A32" s="780"/>
      <c r="B32" s="781"/>
      <c r="C32" s="774"/>
      <c r="D32" s="775"/>
      <c r="E32" s="775"/>
      <c r="F32" s="775"/>
      <c r="G32" s="775"/>
      <c r="H32" s="775"/>
      <c r="I32" s="776"/>
      <c r="J32" s="255"/>
    </row>
    <row r="33" spans="1:10" ht="18" customHeight="1">
      <c r="A33" s="780"/>
      <c r="B33" s="781"/>
      <c r="C33" s="774"/>
      <c r="D33" s="775"/>
      <c r="E33" s="775"/>
      <c r="F33" s="775"/>
      <c r="G33" s="775"/>
      <c r="H33" s="775"/>
      <c r="I33" s="776"/>
      <c r="J33" s="255"/>
    </row>
    <row r="34" spans="1:10" ht="18" customHeight="1">
      <c r="A34" s="780"/>
      <c r="B34" s="781"/>
      <c r="C34" s="774"/>
      <c r="D34" s="775"/>
      <c r="E34" s="775"/>
      <c r="F34" s="775"/>
      <c r="G34" s="775"/>
      <c r="H34" s="775"/>
      <c r="I34" s="776"/>
      <c r="J34" s="255"/>
    </row>
    <row r="35" spans="1:10" ht="18" customHeight="1">
      <c r="A35" s="780"/>
      <c r="B35" s="781"/>
      <c r="C35" s="774"/>
      <c r="D35" s="775"/>
      <c r="E35" s="775"/>
      <c r="F35" s="775"/>
      <c r="G35" s="775"/>
      <c r="H35" s="775"/>
      <c r="I35" s="776"/>
      <c r="J35" s="255"/>
    </row>
    <row r="36" spans="1:10" ht="18" customHeight="1">
      <c r="A36" s="780"/>
      <c r="B36" s="781"/>
      <c r="C36" s="774"/>
      <c r="D36" s="775"/>
      <c r="E36" s="775"/>
      <c r="F36" s="775"/>
      <c r="G36" s="775"/>
      <c r="H36" s="775"/>
      <c r="I36" s="776"/>
      <c r="J36" s="255"/>
    </row>
    <row r="37" spans="1:10" ht="18" customHeight="1">
      <c r="A37" s="780"/>
      <c r="B37" s="781"/>
      <c r="C37" s="774"/>
      <c r="D37" s="775"/>
      <c r="E37" s="775"/>
      <c r="F37" s="775"/>
      <c r="G37" s="775"/>
      <c r="H37" s="775"/>
      <c r="I37" s="776"/>
      <c r="J37" s="255"/>
    </row>
    <row r="38" spans="1:10" ht="18" customHeight="1">
      <c r="A38" s="780"/>
      <c r="B38" s="781"/>
      <c r="C38" s="774"/>
      <c r="D38" s="775"/>
      <c r="E38" s="775"/>
      <c r="F38" s="775"/>
      <c r="G38" s="775"/>
      <c r="H38" s="775"/>
      <c r="I38" s="776"/>
      <c r="J38" s="255"/>
    </row>
    <row r="39" spans="1:10" ht="18" customHeight="1">
      <c r="A39" s="780"/>
      <c r="B39" s="781"/>
      <c r="C39" s="777"/>
      <c r="D39" s="778"/>
      <c r="E39" s="778"/>
      <c r="F39" s="778"/>
      <c r="G39" s="778"/>
      <c r="H39" s="778"/>
      <c r="I39" s="779"/>
      <c r="J39" s="255"/>
    </row>
    <row r="40" spans="1:10" ht="18" customHeight="1">
      <c r="A40" s="782"/>
      <c r="B40" s="783"/>
      <c r="C40" s="784" t="s">
        <v>494</v>
      </c>
      <c r="D40" s="785"/>
      <c r="E40" s="785"/>
      <c r="F40" s="785"/>
      <c r="G40" s="785"/>
      <c r="H40" s="785"/>
      <c r="I40" s="786"/>
      <c r="J40" s="255"/>
    </row>
    <row r="41" spans="1:10" ht="18" customHeight="1">
      <c r="A41" s="730" t="s">
        <v>495</v>
      </c>
      <c r="B41" s="731"/>
      <c r="C41" s="787" t="s">
        <v>694</v>
      </c>
      <c r="D41" s="788"/>
      <c r="E41" s="788"/>
      <c r="F41" s="788"/>
      <c r="G41" s="788"/>
      <c r="H41" s="788"/>
      <c r="I41" s="789"/>
      <c r="J41" s="255"/>
    </row>
    <row r="42" spans="1:10" ht="18" customHeight="1">
      <c r="A42" s="730" t="s">
        <v>497</v>
      </c>
      <c r="B42" s="731"/>
      <c r="C42" s="787" t="s">
        <v>498</v>
      </c>
      <c r="D42" s="788"/>
      <c r="E42" s="788"/>
      <c r="F42" s="788"/>
      <c r="G42" s="788"/>
      <c r="H42" s="788"/>
      <c r="I42" s="789"/>
      <c r="J42" s="255"/>
    </row>
    <row r="43" spans="1:10" ht="18" customHeight="1">
      <c r="A43" s="769" t="s">
        <v>499</v>
      </c>
      <c r="B43" s="770"/>
      <c r="C43" s="710" t="s">
        <v>695</v>
      </c>
      <c r="D43" s="790"/>
      <c r="E43" s="790"/>
      <c r="F43" s="790"/>
      <c r="G43" s="790"/>
      <c r="H43" s="790"/>
      <c r="I43" s="791"/>
      <c r="J43" s="255"/>
    </row>
    <row r="44" spans="1:10" ht="18" customHeight="1">
      <c r="A44" s="780"/>
      <c r="B44" s="781"/>
      <c r="C44" s="715" t="s">
        <v>696</v>
      </c>
      <c r="D44" s="792"/>
      <c r="E44" s="792"/>
      <c r="F44" s="792"/>
      <c r="G44" s="792"/>
      <c r="H44" s="792"/>
      <c r="I44" s="793"/>
      <c r="J44" s="255"/>
    </row>
    <row r="45" spans="1:10" ht="18" customHeight="1">
      <c r="A45" s="782"/>
      <c r="B45" s="783"/>
      <c r="C45" s="784" t="s">
        <v>501</v>
      </c>
      <c r="D45" s="785"/>
      <c r="E45" s="785"/>
      <c r="F45" s="785"/>
      <c r="G45" s="785"/>
      <c r="H45" s="785"/>
      <c r="I45" s="786"/>
      <c r="J45" s="255"/>
    </row>
    <row r="46" spans="1:10" ht="18" customHeight="1">
      <c r="A46" s="794" t="s">
        <v>502</v>
      </c>
      <c r="B46" s="795"/>
      <c r="C46" s="796" t="s">
        <v>503</v>
      </c>
      <c r="D46" s="797"/>
      <c r="E46" s="797"/>
      <c r="F46" s="797"/>
      <c r="G46" s="797"/>
      <c r="H46" s="797"/>
      <c r="I46" s="798"/>
      <c r="J46" s="255"/>
    </row>
    <row r="47" spans="1:10" ht="18" customHeight="1">
      <c r="A47" s="799" t="s">
        <v>504</v>
      </c>
      <c r="B47" s="800"/>
      <c r="C47" s="294" t="s">
        <v>505</v>
      </c>
      <c r="D47" s="295"/>
      <c r="E47" s="805" t="s">
        <v>506</v>
      </c>
      <c r="F47" s="806"/>
      <c r="G47" s="709"/>
      <c r="H47" s="296" t="s">
        <v>507</v>
      </c>
      <c r="I47" s="297" t="s">
        <v>508</v>
      </c>
      <c r="J47" s="255"/>
    </row>
    <row r="48" spans="1:10" ht="18" customHeight="1">
      <c r="A48" s="801"/>
      <c r="B48" s="802"/>
      <c r="C48" s="298" t="s">
        <v>509</v>
      </c>
      <c r="D48" s="299"/>
      <c r="E48" s="807" t="s">
        <v>510</v>
      </c>
      <c r="F48" s="808"/>
      <c r="G48" s="714"/>
      <c r="H48" s="300" t="s">
        <v>511</v>
      </c>
      <c r="I48" s="301" t="s">
        <v>512</v>
      </c>
      <c r="J48" s="255"/>
    </row>
    <row r="49" spans="1:10" ht="18" customHeight="1">
      <c r="A49" s="801"/>
      <c r="B49" s="802"/>
      <c r="C49" s="298" t="s">
        <v>513</v>
      </c>
      <c r="D49" s="299"/>
      <c r="E49" s="807" t="s">
        <v>514</v>
      </c>
      <c r="F49" s="808"/>
      <c r="G49" s="714"/>
      <c r="H49" s="300" t="s">
        <v>272</v>
      </c>
      <c r="I49" s="301" t="s">
        <v>515</v>
      </c>
      <c r="J49" s="255"/>
    </row>
    <row r="50" spans="1:10" ht="18" customHeight="1">
      <c r="A50" s="803"/>
      <c r="B50" s="804"/>
      <c r="C50" s="302" t="s">
        <v>516</v>
      </c>
      <c r="D50" s="303"/>
      <c r="E50" s="809" t="s">
        <v>517</v>
      </c>
      <c r="F50" s="810"/>
      <c r="G50" s="719"/>
      <c r="H50" s="304" t="s">
        <v>518</v>
      </c>
      <c r="I50" s="305" t="s">
        <v>519</v>
      </c>
      <c r="J50" s="255"/>
    </row>
    <row r="51" spans="1:10" ht="18" customHeight="1">
      <c r="A51" s="814" t="s">
        <v>520</v>
      </c>
      <c r="B51" s="815"/>
      <c r="C51" s="710" t="s">
        <v>521</v>
      </c>
      <c r="D51" s="711"/>
      <c r="E51" s="711"/>
      <c r="F51" s="711"/>
      <c r="G51" s="711"/>
      <c r="H51" s="711"/>
      <c r="I51" s="712"/>
      <c r="J51" s="255"/>
    </row>
    <row r="52" spans="1:10" ht="18" customHeight="1">
      <c r="A52" s="816"/>
      <c r="B52" s="817"/>
      <c r="C52" s="784" t="s">
        <v>522</v>
      </c>
      <c r="D52" s="785"/>
      <c r="E52" s="785"/>
      <c r="F52" s="785"/>
      <c r="G52" s="785"/>
      <c r="H52" s="785"/>
      <c r="I52" s="786"/>
      <c r="J52" s="255"/>
    </row>
    <row r="53" spans="1:10" ht="18" customHeight="1">
      <c r="A53" s="255"/>
      <c r="B53" s="818" t="s">
        <v>523</v>
      </c>
      <c r="C53" s="819"/>
      <c r="D53" s="820"/>
      <c r="E53" s="821" t="s">
        <v>524</v>
      </c>
      <c r="F53" s="822"/>
      <c r="G53" s="822"/>
      <c r="H53" s="823"/>
      <c r="I53" s="306"/>
      <c r="J53" s="255"/>
    </row>
    <row r="54" spans="1:10" ht="18" customHeight="1">
      <c r="A54" s="255"/>
      <c r="B54" s="824" t="s">
        <v>525</v>
      </c>
      <c r="C54" s="701"/>
      <c r="D54" s="701"/>
      <c r="E54" s="701"/>
      <c r="F54" s="701"/>
      <c r="G54" s="701"/>
      <c r="H54" s="701"/>
      <c r="I54" s="702"/>
      <c r="J54" s="255"/>
    </row>
    <row r="55" spans="1:10" ht="18" customHeight="1">
      <c r="A55" s="307" t="s">
        <v>526</v>
      </c>
      <c r="B55" s="255"/>
      <c r="C55" s="255"/>
      <c r="D55" s="811" t="s">
        <v>527</v>
      </c>
      <c r="E55" s="812"/>
      <c r="F55" s="813"/>
      <c r="G55" s="255"/>
      <c r="H55" s="255"/>
      <c r="I55" s="255"/>
      <c r="J55" s="255"/>
    </row>
    <row r="56" spans="1:10" ht="13.5" customHeight="1">
      <c r="A56" s="255"/>
      <c r="B56" s="255"/>
      <c r="C56" s="255"/>
      <c r="D56" s="255"/>
      <c r="E56" s="255"/>
      <c r="F56" s="255"/>
      <c r="G56" s="255"/>
      <c r="H56" s="255"/>
      <c r="I56" s="255"/>
      <c r="J56" s="255"/>
    </row>
    <row r="57" spans="1:10" ht="13.5" customHeight="1">
      <c r="A57" s="255"/>
      <c r="B57" s="255"/>
      <c r="C57" s="255"/>
      <c r="D57" s="255"/>
      <c r="E57" s="255"/>
      <c r="F57" s="255"/>
      <c r="G57" s="255"/>
      <c r="H57" s="255"/>
      <c r="I57" s="255"/>
      <c r="J57" s="255"/>
    </row>
    <row r="58" spans="1:10" ht="13.5" customHeight="1">
      <c r="A58" s="255"/>
      <c r="B58" s="255"/>
      <c r="C58" s="255"/>
      <c r="D58" s="255"/>
      <c r="E58" s="255"/>
      <c r="F58" s="255"/>
      <c r="G58" s="255"/>
      <c r="H58" s="255"/>
      <c r="I58" s="255"/>
      <c r="J58" s="255"/>
    </row>
    <row r="59" spans="1:10" ht="13.5" customHeight="1">
      <c r="A59" s="255"/>
      <c r="B59" s="255"/>
      <c r="C59" s="255"/>
      <c r="D59" s="255"/>
      <c r="E59" s="255"/>
      <c r="F59" s="255"/>
      <c r="G59" s="255"/>
      <c r="H59" s="255"/>
      <c r="I59" s="255"/>
      <c r="J59" s="255"/>
    </row>
    <row r="60" spans="1:10" ht="13.5" customHeight="1">
      <c r="A60" s="255"/>
      <c r="B60" s="255"/>
      <c r="C60" s="255"/>
      <c r="D60" s="255"/>
      <c r="E60" s="255"/>
      <c r="F60" s="255"/>
      <c r="G60" s="255"/>
      <c r="H60" s="255"/>
      <c r="I60" s="255"/>
      <c r="J60" s="255"/>
    </row>
    <row r="61" spans="1:10" ht="18" customHeight="1">
      <c r="A61" s="255"/>
      <c r="B61" s="255"/>
      <c r="C61" s="255"/>
      <c r="D61" s="255"/>
      <c r="E61" s="255"/>
      <c r="F61" s="255"/>
      <c r="G61" s="308"/>
      <c r="H61" s="255"/>
      <c r="I61" s="255"/>
      <c r="J61" s="255"/>
    </row>
  </sheetData>
  <sheetProtection/>
  <mergeCells count="76">
    <mergeCell ref="D55:F55"/>
    <mergeCell ref="A51:B52"/>
    <mergeCell ref="C51:I51"/>
    <mergeCell ref="C52:I52"/>
    <mergeCell ref="B53:D53"/>
    <mergeCell ref="E53:H53"/>
    <mergeCell ref="B54:I54"/>
    <mergeCell ref="A46:B46"/>
    <mergeCell ref="C46:I46"/>
    <mergeCell ref="A47:B50"/>
    <mergeCell ref="E47:G47"/>
    <mergeCell ref="E48:G48"/>
    <mergeCell ref="E49:G49"/>
    <mergeCell ref="E50:G50"/>
    <mergeCell ref="A43:B43"/>
    <mergeCell ref="C43:I43"/>
    <mergeCell ref="A44:B44"/>
    <mergeCell ref="C44:I44"/>
    <mergeCell ref="A45:B45"/>
    <mergeCell ref="C45:I45"/>
    <mergeCell ref="A40:B40"/>
    <mergeCell ref="C40:I40"/>
    <mergeCell ref="A41:B41"/>
    <mergeCell ref="C41:I41"/>
    <mergeCell ref="A42:B42"/>
    <mergeCell ref="C42:I42"/>
    <mergeCell ref="A29:B29"/>
    <mergeCell ref="C29:I39"/>
    <mergeCell ref="A32:B32"/>
    <mergeCell ref="A33:B33"/>
    <mergeCell ref="A34:B34"/>
    <mergeCell ref="A35:B35"/>
    <mergeCell ref="A36:B36"/>
    <mergeCell ref="A37:B37"/>
    <mergeCell ref="A38:B38"/>
    <mergeCell ref="A39:B39"/>
    <mergeCell ref="A26:B26"/>
    <mergeCell ref="C26:I26"/>
    <mergeCell ref="A27:B28"/>
    <mergeCell ref="C27:F27"/>
    <mergeCell ref="H27:I27"/>
    <mergeCell ref="C28:I28"/>
    <mergeCell ref="A22:B22"/>
    <mergeCell ref="C22:I23"/>
    <mergeCell ref="A23:B23"/>
    <mergeCell ref="A24:B24"/>
    <mergeCell ref="C24:I25"/>
    <mergeCell ref="A25:B25"/>
    <mergeCell ref="A18:B18"/>
    <mergeCell ref="C18:I18"/>
    <mergeCell ref="A19:B19"/>
    <mergeCell ref="A20:B20"/>
    <mergeCell ref="C20:I21"/>
    <mergeCell ref="A21:B21"/>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pageMargins left="0" right="0" top="0" bottom="0" header="0" footer="0"/>
  <pageSetup horizontalDpi="300" verticalDpi="300" orientation="portrait" paperSize="9"/>
  <headerFooter alignWithMargins="0">
    <oddFooter>&amp;C&amp;"Helvetica,Regular"&amp;11&amp;P</oddFooter>
  </headerFooter>
</worksheet>
</file>

<file path=xl/worksheets/sheet11.xml><?xml version="1.0" encoding="utf-8"?>
<worksheet xmlns="http://schemas.openxmlformats.org/spreadsheetml/2006/main" xmlns:r="http://schemas.openxmlformats.org/officeDocument/2006/relationships">
  <dimension ref="A1:J61"/>
  <sheetViews>
    <sheetView zoomScalePageLayoutView="0" workbookViewId="0" topLeftCell="A4">
      <selection activeCell="C29" sqref="C29:I39"/>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495" t="s">
        <v>531</v>
      </c>
      <c r="B1" s="495"/>
      <c r="C1" s="495"/>
      <c r="D1" s="495"/>
      <c r="E1" s="495"/>
      <c r="F1" s="495"/>
      <c r="G1" s="495"/>
      <c r="H1" s="495"/>
      <c r="I1" s="495"/>
    </row>
    <row r="2" spans="1:9" ht="24">
      <c r="A2" s="561" t="s">
        <v>532</v>
      </c>
      <c r="B2" s="561"/>
      <c r="C2" s="561"/>
      <c r="D2" s="561"/>
      <c r="E2" s="562" t="s">
        <v>41</v>
      </c>
      <c r="F2" s="562"/>
      <c r="G2" s="155">
        <v>41397</v>
      </c>
      <c r="H2" s="156" t="s">
        <v>533</v>
      </c>
      <c r="I2" s="157" t="s">
        <v>599</v>
      </c>
    </row>
    <row r="3" spans="1:9" ht="13.5">
      <c r="A3" s="498" t="s">
        <v>535</v>
      </c>
      <c r="B3" s="499"/>
      <c r="C3" s="500" t="s">
        <v>600</v>
      </c>
      <c r="D3" s="500"/>
      <c r="E3" s="500"/>
      <c r="F3" s="500"/>
      <c r="G3" s="500"/>
      <c r="H3" s="500"/>
      <c r="I3" s="501"/>
    </row>
    <row r="4" spans="1:9" ht="13.5">
      <c r="A4" s="502" t="s">
        <v>11</v>
      </c>
      <c r="B4" s="503"/>
      <c r="C4" s="407" t="s">
        <v>601</v>
      </c>
      <c r="D4" s="408"/>
      <c r="E4" s="408"/>
      <c r="F4" s="408"/>
      <c r="G4" s="504"/>
      <c r="H4" s="41" t="s">
        <v>12</v>
      </c>
      <c r="I4" s="42"/>
    </row>
    <row r="5" spans="1:9" ht="13.5">
      <c r="A5" s="485" t="s">
        <v>13</v>
      </c>
      <c r="B5" s="486"/>
      <c r="C5" s="487" t="s">
        <v>602</v>
      </c>
      <c r="D5" s="488"/>
      <c r="E5" s="488"/>
      <c r="F5" s="488"/>
      <c r="G5" s="43"/>
      <c r="H5" s="44" t="s">
        <v>14</v>
      </c>
      <c r="I5" s="83"/>
    </row>
    <row r="6" spans="1:9" ht="13.5">
      <c r="A6" s="489" t="s">
        <v>603</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139" t="s">
        <v>542</v>
      </c>
      <c r="D8" s="64">
        <v>47</v>
      </c>
      <c r="E8" s="244" t="s">
        <v>173</v>
      </c>
      <c r="F8" s="93">
        <v>10</v>
      </c>
      <c r="G8" s="139" t="s">
        <v>543</v>
      </c>
      <c r="H8" s="139" t="s">
        <v>544</v>
      </c>
      <c r="I8" s="16" t="s">
        <v>545</v>
      </c>
    </row>
    <row r="9" spans="1:9" ht="13.5">
      <c r="A9" s="47">
        <v>2</v>
      </c>
      <c r="B9" s="48"/>
      <c r="C9" s="14"/>
      <c r="D9" s="14"/>
      <c r="E9" s="15"/>
      <c r="F9" s="84"/>
      <c r="G9" s="14"/>
      <c r="H9" s="14"/>
      <c r="I9" s="16"/>
    </row>
    <row r="10" spans="1:10" ht="13.5">
      <c r="A10" s="47">
        <v>3</v>
      </c>
      <c r="B10" s="48"/>
      <c r="C10" s="63"/>
      <c r="D10" s="63"/>
      <c r="E10" s="64"/>
      <c r="F10" s="160"/>
      <c r="G10" s="63"/>
      <c r="H10" s="63"/>
      <c r="I10" s="86"/>
      <c r="J10" s="52"/>
    </row>
    <row r="11" spans="1:9" ht="13.5">
      <c r="A11" s="47">
        <v>4</v>
      </c>
      <c r="B11" s="48"/>
      <c r="C11" s="65"/>
      <c r="D11" s="66"/>
      <c r="E11" s="67"/>
      <c r="F11" s="68"/>
      <c r="G11" s="69"/>
      <c r="H11" s="69"/>
      <c r="I11" s="70"/>
    </row>
    <row r="12" spans="1:9" ht="13.5">
      <c r="A12" s="47">
        <v>5</v>
      </c>
      <c r="B12" s="48"/>
      <c r="C12" s="71"/>
      <c r="D12" s="48"/>
      <c r="E12" s="48"/>
      <c r="F12" s="72"/>
      <c r="G12" s="71"/>
      <c r="H12" s="71"/>
      <c r="I12" s="73"/>
    </row>
    <row r="13" spans="1:9" ht="13.5">
      <c r="A13" s="47">
        <v>6</v>
      </c>
      <c r="B13" s="48"/>
      <c r="C13" s="74"/>
      <c r="D13" s="48"/>
      <c r="E13" s="48"/>
      <c r="F13" s="72"/>
      <c r="G13" s="71"/>
      <c r="H13" s="62"/>
      <c r="I13" s="73"/>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c r="D16" s="478"/>
      <c r="E16" s="478"/>
      <c r="F16" s="478"/>
      <c r="G16" s="479" t="s">
        <v>604</v>
      </c>
      <c r="H16" s="479"/>
      <c r="I16" s="480"/>
    </row>
    <row r="17" spans="1:9" ht="13.5">
      <c r="A17" s="481" t="s">
        <v>22</v>
      </c>
      <c r="B17" s="482"/>
      <c r="C17" s="483"/>
      <c r="D17" s="483"/>
      <c r="E17" s="483"/>
      <c r="F17" s="483"/>
      <c r="G17" s="483"/>
      <c r="H17" s="483"/>
      <c r="I17" s="484"/>
    </row>
    <row r="18" spans="1:10" ht="13.5">
      <c r="A18" s="459">
        <v>41398</v>
      </c>
      <c r="B18" s="460"/>
      <c r="C18" s="469" t="s">
        <v>605</v>
      </c>
      <c r="D18" s="469"/>
      <c r="E18" s="469"/>
      <c r="F18" s="469"/>
      <c r="G18" s="469"/>
      <c r="H18" s="469"/>
      <c r="I18" s="470"/>
      <c r="J18" s="17"/>
    </row>
    <row r="19" spans="1:10" ht="13.5">
      <c r="A19" s="825" t="s">
        <v>606</v>
      </c>
      <c r="B19" s="460"/>
      <c r="C19" s="469" t="s">
        <v>607</v>
      </c>
      <c r="D19" s="469"/>
      <c r="E19" s="469"/>
      <c r="F19" s="469"/>
      <c r="G19" s="469"/>
      <c r="H19" s="469"/>
      <c r="I19" s="470"/>
      <c r="J19" s="17"/>
    </row>
    <row r="20" spans="1:10" ht="13.5">
      <c r="A20" s="459">
        <v>41399</v>
      </c>
      <c r="B20" s="460"/>
      <c r="C20" s="469" t="s">
        <v>608</v>
      </c>
      <c r="D20" s="469"/>
      <c r="E20" s="469"/>
      <c r="F20" s="469"/>
      <c r="G20" s="469"/>
      <c r="H20" s="469"/>
      <c r="I20" s="470"/>
      <c r="J20" s="17"/>
    </row>
    <row r="21" spans="1:10" ht="13.5">
      <c r="A21" s="825" t="s">
        <v>606</v>
      </c>
      <c r="B21" s="460"/>
      <c r="C21" s="469" t="s">
        <v>609</v>
      </c>
      <c r="D21" s="469"/>
      <c r="E21" s="469"/>
      <c r="F21" s="469"/>
      <c r="G21" s="469"/>
      <c r="H21" s="469"/>
      <c r="I21" s="470"/>
      <c r="J21" s="17"/>
    </row>
    <row r="22" spans="1:10" ht="13.5">
      <c r="A22" s="459">
        <v>41400</v>
      </c>
      <c r="B22" s="460"/>
      <c r="C22" s="469" t="s">
        <v>610</v>
      </c>
      <c r="D22" s="469"/>
      <c r="E22" s="469"/>
      <c r="F22" s="469"/>
      <c r="G22" s="469"/>
      <c r="H22" s="469"/>
      <c r="I22" s="470"/>
      <c r="J22" s="17"/>
    </row>
    <row r="23" spans="1:10" ht="13.5">
      <c r="A23" s="459" t="s">
        <v>606</v>
      </c>
      <c r="B23" s="460"/>
      <c r="C23" s="469" t="s">
        <v>611</v>
      </c>
      <c r="D23" s="469"/>
      <c r="E23" s="469"/>
      <c r="F23" s="469"/>
      <c r="G23" s="469"/>
      <c r="H23" s="469"/>
      <c r="I23" s="470"/>
      <c r="J23" s="17"/>
    </row>
    <row r="24" spans="1:10" ht="13.5">
      <c r="A24" s="459" t="s">
        <v>606</v>
      </c>
      <c r="B24" s="460"/>
      <c r="C24" s="469"/>
      <c r="D24" s="469"/>
      <c r="E24" s="469"/>
      <c r="F24" s="469"/>
      <c r="G24" s="469"/>
      <c r="H24" s="469"/>
      <c r="I24" s="470"/>
      <c r="J24" s="17"/>
    </row>
    <row r="25" spans="1:10" ht="13.5">
      <c r="A25" s="459" t="s">
        <v>606</v>
      </c>
      <c r="B25" s="460"/>
      <c r="C25" s="469"/>
      <c r="D25" s="469"/>
      <c r="E25" s="469"/>
      <c r="F25" s="469"/>
      <c r="G25" s="469"/>
      <c r="H25" s="469"/>
      <c r="I25" s="470"/>
      <c r="J25" s="17"/>
    </row>
    <row r="26" spans="1:10" ht="13.5">
      <c r="A26" s="464" t="s">
        <v>606</v>
      </c>
      <c r="B26" s="465"/>
      <c r="C26" s="587"/>
      <c r="D26" s="587"/>
      <c r="E26" s="587"/>
      <c r="F26" s="587"/>
      <c r="G26" s="587"/>
      <c r="H26" s="587"/>
      <c r="I26" s="588"/>
      <c r="J26" s="17"/>
    </row>
    <row r="27" spans="1:10" ht="13.5">
      <c r="A27" s="438" t="s">
        <v>23</v>
      </c>
      <c r="B27" s="439"/>
      <c r="C27" s="442" t="s">
        <v>34</v>
      </c>
      <c r="D27" s="443"/>
      <c r="E27" s="443"/>
      <c r="F27" s="444"/>
      <c r="G27" s="102">
        <v>41400</v>
      </c>
      <c r="H27" s="445">
        <v>0.75</v>
      </c>
      <c r="I27" s="446"/>
      <c r="J27" s="17"/>
    </row>
    <row r="28" spans="1:10" ht="13.5">
      <c r="A28" s="440"/>
      <c r="B28" s="441"/>
      <c r="C28" s="447" t="s">
        <v>38</v>
      </c>
      <c r="D28" s="447"/>
      <c r="E28" s="447"/>
      <c r="F28" s="447"/>
      <c r="G28" s="447"/>
      <c r="H28" s="447"/>
      <c r="I28" s="448"/>
      <c r="J28" s="17"/>
    </row>
    <row r="29" spans="1:9" ht="13.5">
      <c r="A29" s="417" t="s">
        <v>24</v>
      </c>
      <c r="B29" s="449"/>
      <c r="C29" s="450" t="s">
        <v>612</v>
      </c>
      <c r="D29" s="451"/>
      <c r="E29" s="451"/>
      <c r="F29" s="451"/>
      <c r="G29" s="451"/>
      <c r="H29" s="451"/>
      <c r="I29" s="452"/>
    </row>
    <row r="30" spans="1:9" ht="13.5">
      <c r="A30" s="49" t="s">
        <v>25</v>
      </c>
      <c r="B30" s="50"/>
      <c r="C30" s="453"/>
      <c r="D30" s="454"/>
      <c r="E30" s="454"/>
      <c r="F30" s="454"/>
      <c r="G30" s="454"/>
      <c r="H30" s="454"/>
      <c r="I30" s="455"/>
    </row>
    <row r="31" spans="1:9" ht="13.5">
      <c r="A31" s="49" t="s">
        <v>26</v>
      </c>
      <c r="B31" s="50"/>
      <c r="C31" s="453"/>
      <c r="D31" s="454"/>
      <c r="E31" s="454"/>
      <c r="F31" s="454"/>
      <c r="G31" s="454"/>
      <c r="H31" s="454"/>
      <c r="I31" s="455"/>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613</v>
      </c>
      <c r="D41" s="420"/>
      <c r="E41" s="420"/>
      <c r="F41" s="420"/>
      <c r="G41" s="420"/>
      <c r="H41" s="420"/>
      <c r="I41" s="421"/>
    </row>
    <row r="42" spans="1:9" ht="13.5">
      <c r="A42" s="422" t="s">
        <v>36</v>
      </c>
      <c r="B42" s="423"/>
      <c r="C42" s="424" t="s">
        <v>577</v>
      </c>
      <c r="D42" s="425"/>
      <c r="E42" s="425"/>
      <c r="F42" s="425"/>
      <c r="G42" s="425"/>
      <c r="H42" s="425"/>
      <c r="I42" s="426"/>
    </row>
    <row r="43" spans="1:9" ht="13.5">
      <c r="A43" s="427" t="s">
        <v>27</v>
      </c>
      <c r="B43" s="428"/>
      <c r="C43" s="429" t="s">
        <v>578</v>
      </c>
      <c r="D43" s="430"/>
      <c r="E43" s="430"/>
      <c r="F43" s="430"/>
      <c r="G43" s="430"/>
      <c r="H43" s="430"/>
      <c r="I43" s="431"/>
    </row>
    <row r="44" spans="1:9" ht="13.5">
      <c r="A44" s="405"/>
      <c r="B44" s="406"/>
      <c r="C44" s="407" t="s">
        <v>579</v>
      </c>
      <c r="D44" s="408"/>
      <c r="E44" s="408"/>
      <c r="F44" s="408"/>
      <c r="G44" s="408"/>
      <c r="H44" s="408"/>
      <c r="I44" s="409"/>
    </row>
    <row r="45" spans="1:9" ht="13.5">
      <c r="A45" s="405"/>
      <c r="B45" s="406"/>
      <c r="C45" s="410" t="s">
        <v>579</v>
      </c>
      <c r="D45" s="411"/>
      <c r="E45" s="411"/>
      <c r="F45" s="411"/>
      <c r="G45" s="411"/>
      <c r="H45" s="411"/>
      <c r="I45" s="412"/>
    </row>
    <row r="46" spans="1:9" ht="13.5">
      <c r="A46" s="413" t="s">
        <v>33</v>
      </c>
      <c r="B46" s="414"/>
      <c r="C46" s="415" t="s">
        <v>580</v>
      </c>
      <c r="D46" s="415"/>
      <c r="E46" s="415"/>
      <c r="F46" s="415"/>
      <c r="G46" s="415"/>
      <c r="H46" s="415"/>
      <c r="I46" s="416"/>
    </row>
    <row r="47" spans="1:9" ht="13.5">
      <c r="A47" s="380" t="s">
        <v>28</v>
      </c>
      <c r="B47" s="381"/>
      <c r="C47" s="18" t="s">
        <v>581</v>
      </c>
      <c r="D47" s="19"/>
      <c r="E47" s="386" t="s">
        <v>582</v>
      </c>
      <c r="F47" s="387"/>
      <c r="G47" s="388"/>
      <c r="H47" s="20" t="s">
        <v>583</v>
      </c>
      <c r="I47" s="21" t="s">
        <v>584</v>
      </c>
    </row>
    <row r="48" spans="1:9" ht="13.5" customHeight="1">
      <c r="A48" s="382"/>
      <c r="B48" s="383"/>
      <c r="C48" s="22" t="s">
        <v>585</v>
      </c>
      <c r="D48" s="23"/>
      <c r="E48" s="389" t="s">
        <v>586</v>
      </c>
      <c r="F48" s="390"/>
      <c r="G48" s="391"/>
      <c r="H48" s="24" t="s">
        <v>587</v>
      </c>
      <c r="I48" s="25" t="s">
        <v>588</v>
      </c>
    </row>
    <row r="49" spans="1:9" ht="13.5">
      <c r="A49" s="382"/>
      <c r="B49" s="383"/>
      <c r="C49" s="22" t="s">
        <v>29</v>
      </c>
      <c r="D49" s="23"/>
      <c r="E49" s="390" t="s">
        <v>589</v>
      </c>
      <c r="F49" s="390"/>
      <c r="G49" s="391"/>
      <c r="H49" s="24" t="s">
        <v>590</v>
      </c>
      <c r="I49" s="25" t="s">
        <v>591</v>
      </c>
    </row>
    <row r="50" spans="1:9" ht="13.5" customHeight="1">
      <c r="A50" s="384"/>
      <c r="B50" s="385"/>
      <c r="C50" s="26" t="s">
        <v>592</v>
      </c>
      <c r="D50" s="27"/>
      <c r="E50" s="392" t="s">
        <v>593</v>
      </c>
      <c r="F50" s="393"/>
      <c r="G50" s="394"/>
      <c r="H50" s="28" t="s">
        <v>594</v>
      </c>
      <c r="I50" s="29" t="s">
        <v>595</v>
      </c>
    </row>
    <row r="51" spans="1:9" ht="13.5" customHeight="1">
      <c r="A51" s="395" t="s">
        <v>30</v>
      </c>
      <c r="B51" s="396"/>
      <c r="C51" s="399" t="s">
        <v>596</v>
      </c>
      <c r="D51" s="400"/>
      <c r="E51" s="400"/>
      <c r="F51" s="400"/>
      <c r="G51" s="400"/>
      <c r="H51" s="400"/>
      <c r="I51" s="401"/>
    </row>
    <row r="52" spans="1:9" ht="13.5">
      <c r="A52" s="397"/>
      <c r="B52" s="398"/>
      <c r="C52" s="402" t="s">
        <v>597</v>
      </c>
      <c r="D52" s="403"/>
      <c r="E52" s="403"/>
      <c r="F52" s="403"/>
      <c r="G52" s="403"/>
      <c r="H52" s="403"/>
      <c r="I52" s="404"/>
    </row>
    <row r="53" spans="2:9" ht="13.5">
      <c r="B53" s="375" t="s">
        <v>31</v>
      </c>
      <c r="C53" s="375"/>
      <c r="D53" s="375"/>
      <c r="E53" s="376" t="s">
        <v>598</v>
      </c>
      <c r="F53" s="376"/>
      <c r="G53" s="376"/>
      <c r="H53" s="376"/>
      <c r="I53" s="53"/>
    </row>
    <row r="54" spans="2:9" ht="13.5">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D55:F55"/>
    <mergeCell ref="A51:B52"/>
    <mergeCell ref="C51:I51"/>
    <mergeCell ref="C52:I52"/>
    <mergeCell ref="B53:D53"/>
    <mergeCell ref="E53:H53"/>
    <mergeCell ref="B54:I54"/>
    <mergeCell ref="A46:B46"/>
    <mergeCell ref="C46:I46"/>
    <mergeCell ref="A47:B50"/>
    <mergeCell ref="E47:G47"/>
    <mergeCell ref="E48:G48"/>
    <mergeCell ref="E49:G49"/>
    <mergeCell ref="E50:G50"/>
    <mergeCell ref="A43:B43"/>
    <mergeCell ref="C43:I43"/>
    <mergeCell ref="A44:B44"/>
    <mergeCell ref="C44:I44"/>
    <mergeCell ref="A45:B45"/>
    <mergeCell ref="C45:I45"/>
    <mergeCell ref="A40:B40"/>
    <mergeCell ref="C40:I40"/>
    <mergeCell ref="A41:B41"/>
    <mergeCell ref="C41:I41"/>
    <mergeCell ref="A42:B42"/>
    <mergeCell ref="C42:I42"/>
    <mergeCell ref="A29:B29"/>
    <mergeCell ref="C29:I39"/>
    <mergeCell ref="A32:B32"/>
    <mergeCell ref="A33:B33"/>
    <mergeCell ref="A34:B34"/>
    <mergeCell ref="A35:B35"/>
    <mergeCell ref="A36:B36"/>
    <mergeCell ref="A37:B37"/>
    <mergeCell ref="A38:B38"/>
    <mergeCell ref="A39:B39"/>
    <mergeCell ref="A26:B26"/>
    <mergeCell ref="C26:I26"/>
    <mergeCell ref="A27:B28"/>
    <mergeCell ref="C27:F27"/>
    <mergeCell ref="H27:I27"/>
    <mergeCell ref="C28:I28"/>
    <mergeCell ref="A24:B24"/>
    <mergeCell ref="C24:I24"/>
    <mergeCell ref="A25:B25"/>
    <mergeCell ref="C25:I25"/>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59"/>
  <sheetViews>
    <sheetView zoomScalePageLayoutView="0" workbookViewId="0" topLeftCell="A1">
      <selection activeCell="A34" sqref="A34:B34"/>
    </sheetView>
  </sheetViews>
  <sheetFormatPr defaultColWidth="9.00390625" defaultRowHeight="12.75"/>
  <cols>
    <col min="1" max="1" width="4.25390625" style="51" customWidth="1"/>
    <col min="2" max="2" width="7.875" style="51" customWidth="1"/>
    <col min="3" max="3" width="11.625" style="51" customWidth="1"/>
    <col min="4" max="6" width="3.625" style="51" customWidth="1"/>
    <col min="7" max="7" width="33.375" style="51" customWidth="1"/>
    <col min="8" max="8" width="15.875" style="51" customWidth="1"/>
    <col min="9" max="9" width="16.75390625" style="51" customWidth="1"/>
    <col min="10" max="16384" width="9.125" style="51" customWidth="1"/>
  </cols>
  <sheetData>
    <row r="1" spans="1:9" ht="13.5">
      <c r="A1" s="495" t="s">
        <v>252</v>
      </c>
      <c r="B1" s="495"/>
      <c r="C1" s="495"/>
      <c r="D1" s="495"/>
      <c r="E1" s="495"/>
      <c r="F1" s="495"/>
      <c r="G1" s="495"/>
      <c r="H1" s="495"/>
      <c r="I1" s="495"/>
    </row>
    <row r="2" spans="1:9" ht="24">
      <c r="A2" s="561" t="s">
        <v>324</v>
      </c>
      <c r="B2" s="561"/>
      <c r="C2" s="561"/>
      <c r="D2" s="561"/>
      <c r="E2" s="562" t="s">
        <v>325</v>
      </c>
      <c r="F2" s="562"/>
      <c r="G2" s="155">
        <v>41393</v>
      </c>
      <c r="H2" s="156" t="s">
        <v>326</v>
      </c>
      <c r="I2" s="157" t="s">
        <v>327</v>
      </c>
    </row>
    <row r="3" spans="1:9" ht="13.5">
      <c r="A3" s="498" t="s">
        <v>328</v>
      </c>
      <c r="B3" s="499"/>
      <c r="C3" s="500" t="s">
        <v>329</v>
      </c>
      <c r="D3" s="500"/>
      <c r="E3" s="500"/>
      <c r="F3" s="500"/>
      <c r="G3" s="500"/>
      <c r="H3" s="500"/>
      <c r="I3" s="501"/>
    </row>
    <row r="4" spans="1:9" ht="13.5">
      <c r="A4" s="502" t="s">
        <v>11</v>
      </c>
      <c r="B4" s="503"/>
      <c r="C4" s="407" t="s">
        <v>330</v>
      </c>
      <c r="D4" s="408"/>
      <c r="E4" s="408"/>
      <c r="F4" s="408"/>
      <c r="G4" s="504"/>
      <c r="H4" s="41" t="s">
        <v>12</v>
      </c>
      <c r="I4" s="42" t="s">
        <v>331</v>
      </c>
    </row>
    <row r="5" spans="1:9" ht="13.5">
      <c r="A5" s="485" t="s">
        <v>13</v>
      </c>
      <c r="B5" s="486"/>
      <c r="C5" s="487">
        <v>41399</v>
      </c>
      <c r="D5" s="488"/>
      <c r="E5" s="488"/>
      <c r="F5" s="488"/>
      <c r="G5" s="43" t="s">
        <v>332</v>
      </c>
      <c r="H5" s="44" t="s">
        <v>14</v>
      </c>
      <c r="I5" s="168" t="s">
        <v>333</v>
      </c>
    </row>
    <row r="6" spans="1:9" ht="13.5">
      <c r="A6" s="489" t="s">
        <v>334</v>
      </c>
      <c r="B6" s="472" t="s">
        <v>15</v>
      </c>
      <c r="C6" s="472" t="s">
        <v>16</v>
      </c>
      <c r="D6" s="563" t="s">
        <v>17</v>
      </c>
      <c r="E6" s="491" t="s">
        <v>156</v>
      </c>
      <c r="F6" s="565" t="s">
        <v>157</v>
      </c>
      <c r="G6" s="472" t="s">
        <v>18</v>
      </c>
      <c r="H6" s="474" t="s">
        <v>19</v>
      </c>
      <c r="I6" s="475"/>
    </row>
    <row r="7" spans="1:9" ht="13.5">
      <c r="A7" s="490"/>
      <c r="B7" s="473"/>
      <c r="C7" s="473"/>
      <c r="D7" s="564"/>
      <c r="E7" s="492"/>
      <c r="F7" s="566"/>
      <c r="G7" s="473"/>
      <c r="H7" s="45" t="s">
        <v>16</v>
      </c>
      <c r="I7" s="46" t="s">
        <v>20</v>
      </c>
    </row>
    <row r="8" spans="1:9" ht="13.5">
      <c r="A8" s="47">
        <v>1</v>
      </c>
      <c r="B8" s="48" t="s">
        <v>335</v>
      </c>
      <c r="C8" s="137" t="s">
        <v>336</v>
      </c>
      <c r="D8" s="14">
        <v>53</v>
      </c>
      <c r="E8" s="138" t="s">
        <v>173</v>
      </c>
      <c r="F8" s="93">
        <v>10</v>
      </c>
      <c r="G8" s="14" t="s">
        <v>337</v>
      </c>
      <c r="H8" s="139" t="s">
        <v>338</v>
      </c>
      <c r="I8" s="16" t="s">
        <v>339</v>
      </c>
    </row>
    <row r="9" spans="1:9" ht="13.5">
      <c r="A9" s="47">
        <v>2</v>
      </c>
      <c r="B9" s="48"/>
      <c r="C9" s="137" t="s">
        <v>340</v>
      </c>
      <c r="D9" s="14">
        <v>32</v>
      </c>
      <c r="E9" s="138" t="s">
        <v>187</v>
      </c>
      <c r="F9" s="93">
        <v>5</v>
      </c>
      <c r="G9" s="14" t="s">
        <v>341</v>
      </c>
      <c r="H9" s="139" t="s">
        <v>342</v>
      </c>
      <c r="I9" s="16" t="s">
        <v>343</v>
      </c>
    </row>
    <row r="10" spans="1:10" ht="13.5">
      <c r="A10" s="47">
        <v>3</v>
      </c>
      <c r="B10" s="48"/>
      <c r="C10" s="14" t="s">
        <v>344</v>
      </c>
      <c r="D10" s="14">
        <v>52</v>
      </c>
      <c r="E10" s="15" t="s">
        <v>182</v>
      </c>
      <c r="F10" s="93">
        <v>10</v>
      </c>
      <c r="G10" s="14" t="s">
        <v>345</v>
      </c>
      <c r="H10" s="14" t="s">
        <v>346</v>
      </c>
      <c r="I10" s="16" t="s">
        <v>347</v>
      </c>
      <c r="J10" s="52"/>
    </row>
    <row r="11" spans="1:9" ht="13.5">
      <c r="A11" s="47">
        <v>4</v>
      </c>
      <c r="B11" s="48"/>
      <c r="C11" s="137"/>
      <c r="D11" s="14"/>
      <c r="E11" s="138"/>
      <c r="F11" s="93"/>
      <c r="G11" s="14"/>
      <c r="H11" s="139"/>
      <c r="I11" s="16"/>
    </row>
    <row r="12" spans="1:9" ht="13.5">
      <c r="A12" s="47">
        <v>5</v>
      </c>
      <c r="B12" s="48"/>
      <c r="C12" s="137"/>
      <c r="D12" s="14"/>
      <c r="E12" s="138"/>
      <c r="F12" s="93"/>
      <c r="G12" s="14"/>
      <c r="H12" s="139"/>
      <c r="I12" s="16"/>
    </row>
    <row r="13" spans="1:9" ht="13.5">
      <c r="A13" s="47">
        <v>6</v>
      </c>
      <c r="B13" s="48"/>
      <c r="C13" s="137"/>
      <c r="D13" s="14"/>
      <c r="E13" s="138"/>
      <c r="F13" s="93"/>
      <c r="G13" s="14"/>
      <c r="H13" s="139"/>
      <c r="I13" s="16"/>
    </row>
    <row r="14" spans="1:9" ht="13.5">
      <c r="A14" s="47">
        <v>7</v>
      </c>
      <c r="B14" s="48"/>
      <c r="C14" s="137"/>
      <c r="D14" s="14"/>
      <c r="E14" s="138"/>
      <c r="F14" s="93"/>
      <c r="G14" s="14"/>
      <c r="H14" s="139"/>
      <c r="I14" s="16"/>
    </row>
    <row r="15" spans="1:9" ht="13.5">
      <c r="A15" s="60">
        <v>8</v>
      </c>
      <c r="B15" s="61"/>
      <c r="C15" s="137"/>
      <c r="D15" s="14"/>
      <c r="E15" s="138"/>
      <c r="F15" s="93"/>
      <c r="G15" s="14"/>
      <c r="H15" s="139"/>
      <c r="I15" s="16"/>
    </row>
    <row r="16" spans="1:9" ht="13.5">
      <c r="A16" s="422" t="s">
        <v>21</v>
      </c>
      <c r="B16" s="476"/>
      <c r="C16" s="477">
        <v>41398</v>
      </c>
      <c r="D16" s="478"/>
      <c r="E16" s="478"/>
      <c r="F16" s="478"/>
      <c r="G16" s="622" t="s">
        <v>348</v>
      </c>
      <c r="H16" s="622"/>
      <c r="I16" s="623"/>
    </row>
    <row r="17" spans="1:9" ht="13.5">
      <c r="A17" s="481" t="s">
        <v>22</v>
      </c>
      <c r="B17" s="482"/>
      <c r="C17" s="835"/>
      <c r="D17" s="483"/>
      <c r="E17" s="483"/>
      <c r="F17" s="483"/>
      <c r="G17" s="483"/>
      <c r="H17" s="483"/>
      <c r="I17" s="484"/>
    </row>
    <row r="18" spans="1:10" ht="13.5">
      <c r="A18" s="459">
        <v>41398</v>
      </c>
      <c r="B18" s="460"/>
      <c r="C18" s="461" t="s">
        <v>349</v>
      </c>
      <c r="D18" s="462"/>
      <c r="E18" s="462"/>
      <c r="F18" s="462"/>
      <c r="G18" s="462"/>
      <c r="H18" s="462"/>
      <c r="I18" s="463"/>
      <c r="J18" s="17"/>
    </row>
    <row r="19" spans="1:10" ht="13.5">
      <c r="A19" s="459" t="s">
        <v>350</v>
      </c>
      <c r="B19" s="460"/>
      <c r="C19" s="461"/>
      <c r="D19" s="462"/>
      <c r="E19" s="462"/>
      <c r="F19" s="462"/>
      <c r="G19" s="462"/>
      <c r="H19" s="462"/>
      <c r="I19" s="463"/>
      <c r="J19" s="17"/>
    </row>
    <row r="20" spans="1:10" ht="13.5">
      <c r="A20" s="459">
        <v>41399</v>
      </c>
      <c r="B20" s="460"/>
      <c r="C20" s="461" t="s">
        <v>351</v>
      </c>
      <c r="D20" s="462"/>
      <c r="E20" s="462"/>
      <c r="F20" s="462"/>
      <c r="G20" s="462"/>
      <c r="H20" s="462"/>
      <c r="I20" s="463"/>
      <c r="J20" s="17"/>
    </row>
    <row r="21" spans="1:10" ht="13.5">
      <c r="A21" s="459" t="s">
        <v>350</v>
      </c>
      <c r="B21" s="460"/>
      <c r="C21" s="461" t="s">
        <v>352</v>
      </c>
      <c r="D21" s="462"/>
      <c r="E21" s="462"/>
      <c r="F21" s="462"/>
      <c r="G21" s="462"/>
      <c r="H21" s="462"/>
      <c r="I21" s="463"/>
      <c r="J21" s="17"/>
    </row>
    <row r="22" spans="1:10" ht="13.5">
      <c r="A22" s="459" t="s">
        <v>350</v>
      </c>
      <c r="B22" s="460"/>
      <c r="C22" s="461" t="s">
        <v>353</v>
      </c>
      <c r="D22" s="462"/>
      <c r="E22" s="462"/>
      <c r="F22" s="462"/>
      <c r="G22" s="462"/>
      <c r="H22" s="462"/>
      <c r="I22" s="463"/>
      <c r="J22" s="17"/>
    </row>
    <row r="23" spans="1:10" ht="13.5">
      <c r="A23" s="459" t="s">
        <v>350</v>
      </c>
      <c r="B23" s="460"/>
      <c r="C23" s="461" t="s">
        <v>354</v>
      </c>
      <c r="D23" s="462"/>
      <c r="E23" s="462"/>
      <c r="F23" s="462"/>
      <c r="G23" s="462"/>
      <c r="H23" s="462"/>
      <c r="I23" s="463"/>
      <c r="J23" s="17"/>
    </row>
    <row r="24" spans="1:10" ht="13.5">
      <c r="A24" s="459" t="s">
        <v>350</v>
      </c>
      <c r="B24" s="460"/>
      <c r="C24" s="461"/>
      <c r="D24" s="462"/>
      <c r="E24" s="462"/>
      <c r="F24" s="462"/>
      <c r="G24" s="462"/>
      <c r="H24" s="462"/>
      <c r="I24" s="463"/>
      <c r="J24" s="17"/>
    </row>
    <row r="25" spans="1:10" ht="13.5">
      <c r="A25" s="459">
        <v>41400</v>
      </c>
      <c r="B25" s="460"/>
      <c r="C25" s="461" t="s">
        <v>355</v>
      </c>
      <c r="D25" s="462"/>
      <c r="E25" s="462"/>
      <c r="F25" s="462"/>
      <c r="G25" s="462"/>
      <c r="H25" s="462"/>
      <c r="I25" s="463"/>
      <c r="J25" s="17"/>
    </row>
    <row r="26" spans="1:10" ht="13.5">
      <c r="A26" s="459" t="s">
        <v>350</v>
      </c>
      <c r="B26" s="460"/>
      <c r="C26" s="461" t="s">
        <v>356</v>
      </c>
      <c r="D26" s="462"/>
      <c r="E26" s="462"/>
      <c r="F26" s="462"/>
      <c r="G26" s="462"/>
      <c r="H26" s="462"/>
      <c r="I26" s="463"/>
      <c r="J26" s="17"/>
    </row>
    <row r="27" spans="1:10" ht="13.5">
      <c r="A27" s="438" t="s">
        <v>23</v>
      </c>
      <c r="B27" s="439"/>
      <c r="C27" s="442" t="s">
        <v>34</v>
      </c>
      <c r="D27" s="443"/>
      <c r="E27" s="443"/>
      <c r="F27" s="444"/>
      <c r="G27" s="102">
        <v>41399</v>
      </c>
      <c r="H27" s="445" t="s">
        <v>357</v>
      </c>
      <c r="I27" s="446"/>
      <c r="J27" s="17"/>
    </row>
    <row r="28" spans="1:10" ht="13.5">
      <c r="A28" s="440"/>
      <c r="B28" s="441"/>
      <c r="C28" s="447" t="s">
        <v>38</v>
      </c>
      <c r="D28" s="447"/>
      <c r="E28" s="447"/>
      <c r="F28" s="447"/>
      <c r="G28" s="447"/>
      <c r="H28" s="447"/>
      <c r="I28" s="448"/>
      <c r="J28" s="17"/>
    </row>
    <row r="29" spans="1:10" ht="13.5">
      <c r="A29" s="417" t="s">
        <v>24</v>
      </c>
      <c r="B29" s="449"/>
      <c r="C29" s="832"/>
      <c r="D29" s="833"/>
      <c r="E29" s="833"/>
      <c r="F29" s="833"/>
      <c r="G29" s="833"/>
      <c r="H29" s="833"/>
      <c r="I29" s="834"/>
      <c r="J29" s="17"/>
    </row>
    <row r="30" spans="1:10" ht="13.5">
      <c r="A30" s="49" t="s">
        <v>25</v>
      </c>
      <c r="B30" s="50"/>
      <c r="C30" s="826" t="s">
        <v>358</v>
      </c>
      <c r="D30" s="827"/>
      <c r="E30" s="827"/>
      <c r="F30" s="827"/>
      <c r="G30" s="827"/>
      <c r="H30" s="827"/>
      <c r="I30" s="828"/>
      <c r="J30" s="17"/>
    </row>
    <row r="31" spans="1:10" ht="13.5">
      <c r="A31" s="49" t="s">
        <v>26</v>
      </c>
      <c r="B31" s="50"/>
      <c r="C31" s="826"/>
      <c r="D31" s="827"/>
      <c r="E31" s="827"/>
      <c r="F31" s="827"/>
      <c r="G31" s="827"/>
      <c r="H31" s="827"/>
      <c r="I31" s="828"/>
      <c r="J31" s="17"/>
    </row>
    <row r="32" spans="1:9" ht="13.5">
      <c r="A32" s="405"/>
      <c r="B32" s="432"/>
      <c r="C32" s="826" t="s">
        <v>359</v>
      </c>
      <c r="D32" s="827"/>
      <c r="E32" s="827"/>
      <c r="F32" s="827"/>
      <c r="G32" s="827"/>
      <c r="H32" s="827"/>
      <c r="I32" s="828"/>
    </row>
    <row r="33" spans="1:9" ht="13.5">
      <c r="A33" s="405"/>
      <c r="B33" s="432"/>
      <c r="C33" s="826"/>
      <c r="D33" s="827"/>
      <c r="E33" s="827"/>
      <c r="F33" s="827"/>
      <c r="G33" s="827"/>
      <c r="H33" s="827"/>
      <c r="I33" s="828"/>
    </row>
    <row r="34" spans="1:9" ht="13.5">
      <c r="A34" s="405"/>
      <c r="B34" s="432"/>
      <c r="C34" s="826" t="s">
        <v>360</v>
      </c>
      <c r="D34" s="827"/>
      <c r="E34" s="827"/>
      <c r="F34" s="827"/>
      <c r="G34" s="827"/>
      <c r="H34" s="827"/>
      <c r="I34" s="828"/>
    </row>
    <row r="35" spans="1:9" ht="13.5">
      <c r="A35" s="405"/>
      <c r="B35" s="432"/>
      <c r="C35" s="826"/>
      <c r="D35" s="827"/>
      <c r="E35" s="827"/>
      <c r="F35" s="827"/>
      <c r="G35" s="827"/>
      <c r="H35" s="827"/>
      <c r="I35" s="828"/>
    </row>
    <row r="36" spans="1:9" ht="13.5">
      <c r="A36" s="405"/>
      <c r="B36" s="432"/>
      <c r="C36" s="826" t="s">
        <v>361</v>
      </c>
      <c r="D36" s="827"/>
      <c r="E36" s="827"/>
      <c r="F36" s="827"/>
      <c r="G36" s="827"/>
      <c r="H36" s="827"/>
      <c r="I36" s="828"/>
    </row>
    <row r="37" spans="1:9" ht="13.5">
      <c r="A37" s="405"/>
      <c r="B37" s="432"/>
      <c r="C37" s="829"/>
      <c r="D37" s="830"/>
      <c r="E37" s="830"/>
      <c r="F37" s="830"/>
      <c r="G37" s="830"/>
      <c r="H37" s="830"/>
      <c r="I37" s="831"/>
    </row>
    <row r="38" spans="1:9" ht="13.5">
      <c r="A38" s="433"/>
      <c r="B38" s="434"/>
      <c r="C38" s="105" t="s">
        <v>362</v>
      </c>
      <c r="D38" s="106"/>
      <c r="E38" s="106"/>
      <c r="F38" s="106"/>
      <c r="G38" s="106"/>
      <c r="H38" s="106"/>
      <c r="I38" s="107"/>
    </row>
    <row r="39" spans="1:9" ht="13.5">
      <c r="A39" s="417" t="s">
        <v>35</v>
      </c>
      <c r="B39" s="418"/>
      <c r="C39" s="419" t="s">
        <v>363</v>
      </c>
      <c r="D39" s="420"/>
      <c r="E39" s="420"/>
      <c r="F39" s="420"/>
      <c r="G39" s="420"/>
      <c r="H39" s="420"/>
      <c r="I39" s="421"/>
    </row>
    <row r="40" spans="1:9" ht="13.5">
      <c r="A40" s="422" t="s">
        <v>36</v>
      </c>
      <c r="B40" s="423"/>
      <c r="C40" s="424" t="s">
        <v>364</v>
      </c>
      <c r="D40" s="425"/>
      <c r="E40" s="425"/>
      <c r="F40" s="425"/>
      <c r="G40" s="425"/>
      <c r="H40" s="425"/>
      <c r="I40" s="426"/>
    </row>
    <row r="41" spans="1:9" ht="13.5">
      <c r="A41" s="427" t="s">
        <v>27</v>
      </c>
      <c r="B41" s="428"/>
      <c r="C41" s="429" t="s">
        <v>365</v>
      </c>
      <c r="D41" s="430"/>
      <c r="E41" s="430"/>
      <c r="F41" s="430"/>
      <c r="G41" s="430"/>
      <c r="H41" s="430"/>
      <c r="I41" s="431"/>
    </row>
    <row r="42" spans="1:9" ht="13.5">
      <c r="A42" s="405"/>
      <c r="B42" s="406"/>
      <c r="C42" s="407" t="s">
        <v>366</v>
      </c>
      <c r="D42" s="408"/>
      <c r="E42" s="408"/>
      <c r="F42" s="408"/>
      <c r="G42" s="408"/>
      <c r="H42" s="408"/>
      <c r="I42" s="409"/>
    </row>
    <row r="43" spans="1:9" ht="13.5">
      <c r="A43" s="405"/>
      <c r="B43" s="406"/>
      <c r="C43" s="466" t="s">
        <v>367</v>
      </c>
      <c r="D43" s="467"/>
      <c r="E43" s="467"/>
      <c r="F43" s="467"/>
      <c r="G43" s="467"/>
      <c r="H43" s="467"/>
      <c r="I43" s="468"/>
    </row>
    <row r="44" spans="1:9" ht="13.5">
      <c r="A44" s="413" t="s">
        <v>33</v>
      </c>
      <c r="B44" s="414"/>
      <c r="C44" s="415" t="s">
        <v>304</v>
      </c>
      <c r="D44" s="415"/>
      <c r="E44" s="415"/>
      <c r="F44" s="415"/>
      <c r="G44" s="415"/>
      <c r="H44" s="415"/>
      <c r="I44" s="416"/>
    </row>
    <row r="45" spans="1:9" ht="13.5">
      <c r="A45" s="380" t="s">
        <v>28</v>
      </c>
      <c r="B45" s="381"/>
      <c r="C45" s="18" t="s">
        <v>305</v>
      </c>
      <c r="D45" s="19"/>
      <c r="E45" s="386" t="s">
        <v>368</v>
      </c>
      <c r="F45" s="387"/>
      <c r="G45" s="388"/>
      <c r="H45" s="20" t="s">
        <v>369</v>
      </c>
      <c r="I45" s="21" t="s">
        <v>370</v>
      </c>
    </row>
    <row r="46" spans="1:9" ht="13.5">
      <c r="A46" s="382"/>
      <c r="B46" s="383"/>
      <c r="C46" s="22" t="s">
        <v>371</v>
      </c>
      <c r="D46" s="23"/>
      <c r="E46" s="389" t="s">
        <v>372</v>
      </c>
      <c r="F46" s="390"/>
      <c r="G46" s="391"/>
      <c r="H46" s="24" t="s">
        <v>373</v>
      </c>
      <c r="I46" s="25" t="s">
        <v>374</v>
      </c>
    </row>
    <row r="47" spans="1:9" ht="13.5">
      <c r="A47" s="382"/>
      <c r="B47" s="383"/>
      <c r="C47" s="22" t="s">
        <v>29</v>
      </c>
      <c r="D47" s="23"/>
      <c r="E47" s="390" t="s">
        <v>375</v>
      </c>
      <c r="F47" s="390"/>
      <c r="G47" s="391"/>
      <c r="H47" s="24" t="s">
        <v>376</v>
      </c>
      <c r="I47" s="25" t="s">
        <v>377</v>
      </c>
    </row>
    <row r="48" spans="1:9" ht="13.5">
      <c r="A48" s="384"/>
      <c r="B48" s="385"/>
      <c r="C48" s="26" t="s">
        <v>378</v>
      </c>
      <c r="D48" s="27"/>
      <c r="E48" s="577" t="s">
        <v>379</v>
      </c>
      <c r="F48" s="577"/>
      <c r="G48" s="577"/>
      <c r="H48" s="28" t="s">
        <v>380</v>
      </c>
      <c r="I48" s="29" t="s">
        <v>381</v>
      </c>
    </row>
    <row r="49" spans="1:9" ht="13.5" customHeight="1">
      <c r="A49" s="395" t="s">
        <v>30</v>
      </c>
      <c r="B49" s="396"/>
      <c r="C49" s="399" t="s">
        <v>382</v>
      </c>
      <c r="D49" s="400"/>
      <c r="E49" s="400"/>
      <c r="F49" s="400"/>
      <c r="G49" s="400"/>
      <c r="H49" s="400"/>
      <c r="I49" s="401"/>
    </row>
    <row r="50" spans="1:9" ht="13.5">
      <c r="A50" s="397"/>
      <c r="B50" s="398"/>
      <c r="C50" s="402" t="s">
        <v>383</v>
      </c>
      <c r="D50" s="403"/>
      <c r="E50" s="403"/>
      <c r="F50" s="403"/>
      <c r="G50" s="403"/>
      <c r="H50" s="403"/>
      <c r="I50" s="404"/>
    </row>
    <row r="51" spans="2:9" ht="13.5" customHeight="1">
      <c r="B51" s="375" t="s">
        <v>31</v>
      </c>
      <c r="C51" s="375"/>
      <c r="D51" s="375"/>
      <c r="E51" s="376" t="s">
        <v>384</v>
      </c>
      <c r="F51" s="376"/>
      <c r="G51" s="376"/>
      <c r="H51" s="376"/>
      <c r="I51" s="53"/>
    </row>
    <row r="52" spans="2:9" ht="13.5" customHeight="1">
      <c r="B52" s="377" t="s">
        <v>32</v>
      </c>
      <c r="C52" s="378"/>
      <c r="D52" s="378"/>
      <c r="E52" s="378"/>
      <c r="F52" s="378"/>
      <c r="G52" s="378"/>
      <c r="H52" s="378"/>
      <c r="I52" s="378"/>
    </row>
    <row r="53" spans="1:6" ht="13.5">
      <c r="A53" s="54" t="s">
        <v>323</v>
      </c>
      <c r="D53" s="379" t="s">
        <v>39</v>
      </c>
      <c r="E53" s="379"/>
      <c r="F53" s="379"/>
    </row>
    <row r="59" ht="13.5">
      <c r="G59" s="55"/>
    </row>
  </sheetData>
  <sheetProtection/>
  <mergeCells count="85">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7:B28"/>
    <mergeCell ref="C27:F27"/>
    <mergeCell ref="H27:I27"/>
    <mergeCell ref="C28:I28"/>
    <mergeCell ref="A24:B24"/>
    <mergeCell ref="C24:I24"/>
    <mergeCell ref="A25:B25"/>
    <mergeCell ref="C25:I25"/>
    <mergeCell ref="A26:B26"/>
    <mergeCell ref="C26:I26"/>
    <mergeCell ref="A29:B29"/>
    <mergeCell ref="C29:I29"/>
    <mergeCell ref="C30:I30"/>
    <mergeCell ref="C31:I31"/>
    <mergeCell ref="A32:B32"/>
    <mergeCell ref="C32:I32"/>
    <mergeCell ref="A33:B33"/>
    <mergeCell ref="C33:I33"/>
    <mergeCell ref="A34:B34"/>
    <mergeCell ref="C34:I34"/>
    <mergeCell ref="A35:B35"/>
    <mergeCell ref="C35:I35"/>
    <mergeCell ref="A36:B36"/>
    <mergeCell ref="C36:I36"/>
    <mergeCell ref="A37:B37"/>
    <mergeCell ref="C37:I37"/>
    <mergeCell ref="A38:B38"/>
    <mergeCell ref="A39:B39"/>
    <mergeCell ref="C39:I39"/>
    <mergeCell ref="A40:B40"/>
    <mergeCell ref="C40:I40"/>
    <mergeCell ref="A41:B41"/>
    <mergeCell ref="C41:I41"/>
    <mergeCell ref="A42:B42"/>
    <mergeCell ref="C42:I42"/>
    <mergeCell ref="A43:B43"/>
    <mergeCell ref="C43:I43"/>
    <mergeCell ref="A44:B44"/>
    <mergeCell ref="C44:I44"/>
    <mergeCell ref="A45:B48"/>
    <mergeCell ref="E45:G45"/>
    <mergeCell ref="E46:G46"/>
    <mergeCell ref="E47:G47"/>
    <mergeCell ref="E48:G48"/>
    <mergeCell ref="D53:F53"/>
    <mergeCell ref="A49:B50"/>
    <mergeCell ref="C49:I49"/>
    <mergeCell ref="C50:I50"/>
    <mergeCell ref="B51:D51"/>
    <mergeCell ref="E51:H51"/>
    <mergeCell ref="B52:I52"/>
  </mergeCells>
  <printOptions horizontalCentered="1" verticalCentered="1"/>
  <pageMargins left="0" right="0"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61"/>
  <sheetViews>
    <sheetView zoomScalePageLayoutView="0" workbookViewId="0" topLeftCell="A1">
      <selection activeCell="M12" sqref="M12:M13"/>
    </sheetView>
  </sheetViews>
  <sheetFormatPr defaultColWidth="9.00390625" defaultRowHeight="12.75"/>
  <cols>
    <col min="1" max="1" width="4.25390625" style="51" customWidth="1"/>
    <col min="2" max="2" width="7.875" style="51" customWidth="1"/>
    <col min="3" max="3" width="11.625" style="51" customWidth="1"/>
    <col min="4" max="6" width="3.625" style="51" customWidth="1"/>
    <col min="7" max="7" width="33.375" style="51" customWidth="1"/>
    <col min="8" max="8" width="15.875" style="51" customWidth="1"/>
    <col min="9" max="9" width="16.75390625" style="51" customWidth="1"/>
    <col min="10" max="16384" width="9.125" style="51" customWidth="1"/>
  </cols>
  <sheetData>
    <row r="1" spans="1:9" ht="13.5">
      <c r="A1" s="495" t="s">
        <v>252</v>
      </c>
      <c r="B1" s="495"/>
      <c r="C1" s="495"/>
      <c r="D1" s="495"/>
      <c r="E1" s="495"/>
      <c r="F1" s="495"/>
      <c r="G1" s="495"/>
      <c r="H1" s="495"/>
      <c r="I1" s="495"/>
    </row>
    <row r="2" spans="1:9" ht="24">
      <c r="A2" s="561" t="s">
        <v>324</v>
      </c>
      <c r="B2" s="561"/>
      <c r="C2" s="561"/>
      <c r="D2" s="561"/>
      <c r="E2" s="562" t="s">
        <v>147</v>
      </c>
      <c r="F2" s="562"/>
      <c r="G2" s="155">
        <v>41393</v>
      </c>
      <c r="H2" s="156" t="s">
        <v>326</v>
      </c>
      <c r="I2" s="157" t="s">
        <v>385</v>
      </c>
    </row>
    <row r="3" spans="1:9" ht="13.5">
      <c r="A3" s="498" t="s">
        <v>328</v>
      </c>
      <c r="B3" s="499"/>
      <c r="C3" s="500" t="s">
        <v>386</v>
      </c>
      <c r="D3" s="500"/>
      <c r="E3" s="500"/>
      <c r="F3" s="500"/>
      <c r="G3" s="500"/>
      <c r="H3" s="500"/>
      <c r="I3" s="501"/>
    </row>
    <row r="4" spans="1:9" ht="13.5">
      <c r="A4" s="502" t="s">
        <v>11</v>
      </c>
      <c r="B4" s="503"/>
      <c r="C4" s="407" t="s">
        <v>387</v>
      </c>
      <c r="D4" s="408"/>
      <c r="E4" s="408"/>
      <c r="F4" s="408"/>
      <c r="G4" s="504"/>
      <c r="H4" s="41" t="s">
        <v>12</v>
      </c>
      <c r="I4" s="42" t="s">
        <v>388</v>
      </c>
    </row>
    <row r="5" spans="1:9" ht="13.5">
      <c r="A5" s="485" t="s">
        <v>13</v>
      </c>
      <c r="B5" s="486"/>
      <c r="C5" s="487" t="s">
        <v>389</v>
      </c>
      <c r="D5" s="488"/>
      <c r="E5" s="488"/>
      <c r="F5" s="488"/>
      <c r="G5" s="43"/>
      <c r="H5" s="44" t="s">
        <v>14</v>
      </c>
      <c r="I5" s="83" t="s">
        <v>388</v>
      </c>
    </row>
    <row r="6" spans="1:9" ht="13.5">
      <c r="A6" s="489" t="s">
        <v>390</v>
      </c>
      <c r="B6" s="472" t="s">
        <v>15</v>
      </c>
      <c r="C6" s="472" t="s">
        <v>16</v>
      </c>
      <c r="D6" s="563" t="s">
        <v>17</v>
      </c>
      <c r="E6" s="491" t="s">
        <v>156</v>
      </c>
      <c r="F6" s="565" t="s">
        <v>157</v>
      </c>
      <c r="G6" s="472" t="s">
        <v>18</v>
      </c>
      <c r="H6" s="474" t="s">
        <v>19</v>
      </c>
      <c r="I6" s="475"/>
    </row>
    <row r="7" spans="1:9" ht="13.5">
      <c r="A7" s="490"/>
      <c r="B7" s="473"/>
      <c r="C7" s="473"/>
      <c r="D7" s="564"/>
      <c r="E7" s="492"/>
      <c r="F7" s="566"/>
      <c r="G7" s="473"/>
      <c r="H7" s="45" t="s">
        <v>16</v>
      </c>
      <c r="I7" s="46" t="s">
        <v>20</v>
      </c>
    </row>
    <row r="8" spans="1:9" ht="13.5">
      <c r="A8" s="47">
        <v>1</v>
      </c>
      <c r="B8" s="48" t="s">
        <v>391</v>
      </c>
      <c r="C8" s="137" t="s">
        <v>392</v>
      </c>
      <c r="D8" s="14">
        <v>31</v>
      </c>
      <c r="E8" s="138" t="s">
        <v>393</v>
      </c>
      <c r="F8" s="93">
        <v>5</v>
      </c>
      <c r="G8" s="14" t="s">
        <v>394</v>
      </c>
      <c r="H8" s="139" t="s">
        <v>395</v>
      </c>
      <c r="I8" s="16" t="s">
        <v>396</v>
      </c>
    </row>
    <row r="9" spans="1:9" ht="13.5">
      <c r="A9" s="47">
        <v>2</v>
      </c>
      <c r="B9" s="48"/>
      <c r="C9" s="14"/>
      <c r="D9" s="14"/>
      <c r="E9" s="15"/>
      <c r="F9" s="84"/>
      <c r="G9" s="14"/>
      <c r="H9" s="14"/>
      <c r="I9" s="16"/>
    </row>
    <row r="10" spans="1:10" ht="13.5">
      <c r="A10" s="47">
        <v>3</v>
      </c>
      <c r="B10" s="48"/>
      <c r="C10" s="63"/>
      <c r="D10" s="63"/>
      <c r="E10" s="64"/>
      <c r="F10" s="160"/>
      <c r="G10" s="63"/>
      <c r="H10" s="63"/>
      <c r="I10" s="86"/>
      <c r="J10" s="52"/>
    </row>
    <row r="11" spans="1:9" ht="13.5">
      <c r="A11" s="47">
        <v>4</v>
      </c>
      <c r="B11" s="48"/>
      <c r="C11" s="65"/>
      <c r="D11" s="66"/>
      <c r="E11" s="67"/>
      <c r="F11" s="68"/>
      <c r="G11" s="69"/>
      <c r="H11" s="69"/>
      <c r="I11" s="70"/>
    </row>
    <row r="12" spans="1:9" ht="13.5">
      <c r="A12" s="47">
        <v>5</v>
      </c>
      <c r="B12" s="48"/>
      <c r="C12" s="71"/>
      <c r="D12" s="48"/>
      <c r="E12" s="48"/>
      <c r="F12" s="72"/>
      <c r="G12" s="71"/>
      <c r="H12" s="71"/>
      <c r="I12" s="73"/>
    </row>
    <row r="13" spans="1:9" ht="13.5">
      <c r="A13" s="47">
        <v>6</v>
      </c>
      <c r="B13" s="48"/>
      <c r="C13" s="74"/>
      <c r="D13" s="48"/>
      <c r="E13" s="48"/>
      <c r="F13" s="72"/>
      <c r="G13" s="71"/>
      <c r="H13" s="62"/>
      <c r="I13" s="73"/>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c r="D16" s="478"/>
      <c r="E16" s="478"/>
      <c r="F16" s="478"/>
      <c r="G16" s="479"/>
      <c r="H16" s="479"/>
      <c r="I16" s="480"/>
    </row>
    <row r="17" spans="1:9" ht="13.5">
      <c r="A17" s="481" t="s">
        <v>22</v>
      </c>
      <c r="B17" s="482"/>
      <c r="C17" s="483"/>
      <c r="D17" s="483"/>
      <c r="E17" s="483"/>
      <c r="F17" s="483"/>
      <c r="G17" s="483"/>
      <c r="H17" s="483"/>
      <c r="I17" s="484"/>
    </row>
    <row r="18" spans="1:10" ht="13.5">
      <c r="A18" s="459">
        <v>41397</v>
      </c>
      <c r="B18" s="460"/>
      <c r="C18" s="469" t="s">
        <v>397</v>
      </c>
      <c r="D18" s="469"/>
      <c r="E18" s="469"/>
      <c r="F18" s="469"/>
      <c r="G18" s="469"/>
      <c r="H18" s="469"/>
      <c r="I18" s="470"/>
      <c r="J18" s="17"/>
    </row>
    <row r="19" spans="1:10" ht="13.5">
      <c r="A19" s="459">
        <v>41398</v>
      </c>
      <c r="B19" s="460"/>
      <c r="C19" s="469" t="s">
        <v>398</v>
      </c>
      <c r="D19" s="469"/>
      <c r="E19" s="469"/>
      <c r="F19" s="469"/>
      <c r="G19" s="469"/>
      <c r="H19" s="469"/>
      <c r="I19" s="470"/>
      <c r="J19" s="17"/>
    </row>
    <row r="20" spans="1:10" ht="13.5">
      <c r="A20" s="459" t="s">
        <v>399</v>
      </c>
      <c r="B20" s="460"/>
      <c r="C20" s="469" t="s">
        <v>400</v>
      </c>
      <c r="D20" s="469"/>
      <c r="E20" s="469"/>
      <c r="F20" s="469"/>
      <c r="G20" s="469"/>
      <c r="H20" s="469"/>
      <c r="I20" s="470"/>
      <c r="J20" s="17"/>
    </row>
    <row r="21" spans="1:10" ht="13.5">
      <c r="A21" s="459">
        <v>41399</v>
      </c>
      <c r="B21" s="460"/>
      <c r="C21" s="469" t="s">
        <v>401</v>
      </c>
      <c r="D21" s="469"/>
      <c r="E21" s="469"/>
      <c r="F21" s="469"/>
      <c r="G21" s="469"/>
      <c r="H21" s="469"/>
      <c r="I21" s="470"/>
      <c r="J21" s="17"/>
    </row>
    <row r="22" spans="1:10" ht="13.5">
      <c r="A22" s="459" t="s">
        <v>399</v>
      </c>
      <c r="B22" s="460"/>
      <c r="C22" s="469" t="s">
        <v>402</v>
      </c>
      <c r="D22" s="469"/>
      <c r="E22" s="469"/>
      <c r="F22" s="469"/>
      <c r="G22" s="469"/>
      <c r="H22" s="469"/>
      <c r="I22" s="470"/>
      <c r="J22" s="17"/>
    </row>
    <row r="23" spans="1:10" ht="13.5">
      <c r="A23" s="459" t="s">
        <v>399</v>
      </c>
      <c r="B23" s="460"/>
      <c r="C23" s="469" t="s">
        <v>403</v>
      </c>
      <c r="D23" s="469"/>
      <c r="E23" s="469"/>
      <c r="F23" s="469"/>
      <c r="G23" s="469"/>
      <c r="H23" s="469"/>
      <c r="I23" s="470"/>
      <c r="J23" s="17"/>
    </row>
    <row r="24" spans="1:10" ht="13.5">
      <c r="A24" s="459" t="s">
        <v>399</v>
      </c>
      <c r="B24" s="460"/>
      <c r="C24" s="469"/>
      <c r="D24" s="469"/>
      <c r="E24" s="469"/>
      <c r="F24" s="469"/>
      <c r="G24" s="469"/>
      <c r="H24" s="469"/>
      <c r="I24" s="470"/>
      <c r="J24" s="17"/>
    </row>
    <row r="25" spans="1:10" ht="13.5">
      <c r="A25" s="459" t="s">
        <v>399</v>
      </c>
      <c r="B25" s="460"/>
      <c r="C25" s="469"/>
      <c r="D25" s="469"/>
      <c r="E25" s="469"/>
      <c r="F25" s="469"/>
      <c r="G25" s="469"/>
      <c r="H25" s="469"/>
      <c r="I25" s="470"/>
      <c r="J25" s="17"/>
    </row>
    <row r="26" spans="1:10" ht="13.5">
      <c r="A26" s="464" t="s">
        <v>399</v>
      </c>
      <c r="B26" s="465"/>
      <c r="C26" s="587"/>
      <c r="D26" s="587"/>
      <c r="E26" s="587"/>
      <c r="F26" s="587"/>
      <c r="G26" s="587"/>
      <c r="H26" s="587"/>
      <c r="I26" s="588"/>
      <c r="J26" s="17"/>
    </row>
    <row r="27" spans="1:10" ht="13.5">
      <c r="A27" s="438" t="s">
        <v>23</v>
      </c>
      <c r="B27" s="439"/>
      <c r="C27" s="442" t="s">
        <v>34</v>
      </c>
      <c r="D27" s="443"/>
      <c r="E27" s="443"/>
      <c r="F27" s="444"/>
      <c r="G27" s="102">
        <v>41399</v>
      </c>
      <c r="H27" s="445">
        <v>0.7916666666666666</v>
      </c>
      <c r="I27" s="446"/>
      <c r="J27" s="17"/>
    </row>
    <row r="28" spans="1:10" ht="13.5">
      <c r="A28" s="440"/>
      <c r="B28" s="441"/>
      <c r="C28" s="447" t="s">
        <v>38</v>
      </c>
      <c r="D28" s="447"/>
      <c r="E28" s="447"/>
      <c r="F28" s="447"/>
      <c r="G28" s="447"/>
      <c r="H28" s="447"/>
      <c r="I28" s="448"/>
      <c r="J28" s="17"/>
    </row>
    <row r="29" spans="1:10" ht="13.5">
      <c r="A29" s="417" t="s">
        <v>24</v>
      </c>
      <c r="B29" s="449"/>
      <c r="C29" s="450" t="s">
        <v>404</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405</v>
      </c>
      <c r="D41" s="420"/>
      <c r="E41" s="420"/>
      <c r="F41" s="420"/>
      <c r="G41" s="420"/>
      <c r="H41" s="420"/>
      <c r="I41" s="421"/>
    </row>
    <row r="42" spans="1:9" ht="13.5">
      <c r="A42" s="422" t="s">
        <v>36</v>
      </c>
      <c r="B42" s="423"/>
      <c r="C42" s="424" t="s">
        <v>364</v>
      </c>
      <c r="D42" s="425"/>
      <c r="E42" s="425"/>
      <c r="F42" s="425"/>
      <c r="G42" s="425"/>
      <c r="H42" s="425"/>
      <c r="I42" s="426"/>
    </row>
    <row r="43" spans="1:9" ht="13.5">
      <c r="A43" s="427" t="s">
        <v>27</v>
      </c>
      <c r="B43" s="428"/>
      <c r="C43" s="429" t="s">
        <v>406</v>
      </c>
      <c r="D43" s="430"/>
      <c r="E43" s="430"/>
      <c r="F43" s="430"/>
      <c r="G43" s="430"/>
      <c r="H43" s="430"/>
      <c r="I43" s="431"/>
    </row>
    <row r="44" spans="1:9" ht="13.5">
      <c r="A44" s="405"/>
      <c r="B44" s="406"/>
      <c r="C44" s="407" t="s">
        <v>407</v>
      </c>
      <c r="D44" s="408"/>
      <c r="E44" s="408"/>
      <c r="F44" s="408"/>
      <c r="G44" s="408"/>
      <c r="H44" s="408"/>
      <c r="I44" s="409"/>
    </row>
    <row r="45" spans="1:9" ht="13.5">
      <c r="A45" s="405"/>
      <c r="B45" s="406"/>
      <c r="C45" s="410" t="s">
        <v>407</v>
      </c>
      <c r="D45" s="411"/>
      <c r="E45" s="411"/>
      <c r="F45" s="411"/>
      <c r="G45" s="411"/>
      <c r="H45" s="411"/>
      <c r="I45" s="412"/>
    </row>
    <row r="46" spans="1:9" ht="13.5">
      <c r="A46" s="413" t="s">
        <v>33</v>
      </c>
      <c r="B46" s="414"/>
      <c r="C46" s="415" t="s">
        <v>304</v>
      </c>
      <c r="D46" s="415"/>
      <c r="E46" s="415"/>
      <c r="F46" s="415"/>
      <c r="G46" s="415"/>
      <c r="H46" s="415"/>
      <c r="I46" s="416"/>
    </row>
    <row r="47" spans="1:9" ht="13.5">
      <c r="A47" s="380" t="s">
        <v>28</v>
      </c>
      <c r="B47" s="381"/>
      <c r="C47" s="18" t="s">
        <v>305</v>
      </c>
      <c r="D47" s="19"/>
      <c r="E47" s="386" t="s">
        <v>368</v>
      </c>
      <c r="F47" s="387"/>
      <c r="G47" s="388"/>
      <c r="H47" s="20" t="s">
        <v>369</v>
      </c>
      <c r="I47" s="21" t="s">
        <v>370</v>
      </c>
    </row>
    <row r="48" spans="1:9" ht="13.5">
      <c r="A48" s="382"/>
      <c r="B48" s="383"/>
      <c r="C48" s="22" t="s">
        <v>371</v>
      </c>
      <c r="D48" s="23"/>
      <c r="E48" s="389" t="s">
        <v>372</v>
      </c>
      <c r="F48" s="390"/>
      <c r="G48" s="391"/>
      <c r="H48" s="24" t="s">
        <v>373</v>
      </c>
      <c r="I48" s="25" t="s">
        <v>374</v>
      </c>
    </row>
    <row r="49" spans="1:9" ht="13.5">
      <c r="A49" s="382"/>
      <c r="B49" s="383"/>
      <c r="C49" s="22" t="s">
        <v>29</v>
      </c>
      <c r="D49" s="23"/>
      <c r="E49" s="390" t="s">
        <v>375</v>
      </c>
      <c r="F49" s="390"/>
      <c r="G49" s="391"/>
      <c r="H49" s="24" t="s">
        <v>376</v>
      </c>
      <c r="I49" s="25" t="s">
        <v>377</v>
      </c>
    </row>
    <row r="50" spans="1:9" ht="13.5">
      <c r="A50" s="384"/>
      <c r="B50" s="385"/>
      <c r="C50" s="26" t="s">
        <v>378</v>
      </c>
      <c r="D50" s="27"/>
      <c r="E50" s="577" t="s">
        <v>379</v>
      </c>
      <c r="F50" s="577"/>
      <c r="G50" s="577"/>
      <c r="H50" s="28" t="s">
        <v>380</v>
      </c>
      <c r="I50" s="29" t="s">
        <v>381</v>
      </c>
    </row>
    <row r="51" spans="1:9" ht="13.5" customHeight="1">
      <c r="A51" s="395" t="s">
        <v>30</v>
      </c>
      <c r="B51" s="396"/>
      <c r="C51" s="399" t="s">
        <v>382</v>
      </c>
      <c r="D51" s="400"/>
      <c r="E51" s="400"/>
      <c r="F51" s="400"/>
      <c r="G51" s="400"/>
      <c r="H51" s="400"/>
      <c r="I51" s="401"/>
    </row>
    <row r="52" spans="1:9" ht="13.5">
      <c r="A52" s="397"/>
      <c r="B52" s="398"/>
      <c r="C52" s="402" t="s">
        <v>383</v>
      </c>
      <c r="D52" s="403"/>
      <c r="E52" s="403"/>
      <c r="F52" s="403"/>
      <c r="G52" s="403"/>
      <c r="H52" s="403"/>
      <c r="I52" s="404"/>
    </row>
    <row r="53" spans="2:9" ht="13.5" customHeight="1">
      <c r="B53" s="375" t="s">
        <v>31</v>
      </c>
      <c r="C53" s="375"/>
      <c r="D53" s="375"/>
      <c r="E53" s="836" t="s">
        <v>384</v>
      </c>
      <c r="F53" s="376"/>
      <c r="G53" s="376"/>
      <c r="H53" s="376"/>
      <c r="I53" s="53"/>
    </row>
    <row r="54" spans="2:9" ht="13.5" customHeight="1">
      <c r="B54" s="377" t="s">
        <v>32</v>
      </c>
      <c r="C54" s="378"/>
      <c r="D54" s="378"/>
      <c r="E54" s="378"/>
      <c r="F54" s="378"/>
      <c r="G54" s="378"/>
      <c r="H54" s="378"/>
      <c r="I54" s="378"/>
    </row>
    <row r="55" spans="1:6" ht="13.5">
      <c r="A55" s="54" t="s">
        <v>323</v>
      </c>
      <c r="D55" s="379" t="s">
        <v>39</v>
      </c>
      <c r="E55" s="379"/>
      <c r="F55" s="379"/>
    </row>
    <row r="61" ht="13.5">
      <c r="G61" s="55"/>
    </row>
  </sheetData>
  <sheetProtection/>
  <mergeCells count="80">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hyperlinks>
    <hyperlink ref="E53" r:id="rId1" display="nerimayama_sankou_kanri@googlegroups.com"/>
  </hyperlinks>
  <printOptions horizontalCentered="1" verticalCentered="1"/>
  <pageMargins left="0" right="0" top="0" bottom="0" header="0.5118110236220472" footer="0.5118110236220472"/>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dimension ref="A1:K61"/>
  <sheetViews>
    <sheetView zoomScalePageLayoutView="0" workbookViewId="0" topLeftCell="A1">
      <selection activeCell="C6" sqref="C6:C7"/>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0" width="9.125" style="51" customWidth="1"/>
    <col min="11" max="11" width="69.375" style="51" customWidth="1"/>
    <col min="12" max="16384" width="9.125" style="51" customWidth="1"/>
  </cols>
  <sheetData>
    <row r="1" spans="1:9" ht="13.5">
      <c r="A1" s="495" t="s">
        <v>452</v>
      </c>
      <c r="B1" s="495"/>
      <c r="C1" s="495"/>
      <c r="D1" s="495"/>
      <c r="E1" s="495"/>
      <c r="F1" s="495"/>
      <c r="G1" s="495"/>
      <c r="H1" s="495"/>
      <c r="I1" s="495"/>
    </row>
    <row r="2" spans="1:11" ht="24">
      <c r="A2" s="496" t="s">
        <v>451</v>
      </c>
      <c r="B2" s="496"/>
      <c r="C2" s="496"/>
      <c r="D2" s="496"/>
      <c r="E2" s="497" t="s">
        <v>41</v>
      </c>
      <c r="F2" s="497"/>
      <c r="G2" s="85">
        <v>41394</v>
      </c>
      <c r="H2" s="91" t="s">
        <v>450</v>
      </c>
      <c r="I2" s="89" t="s">
        <v>98</v>
      </c>
      <c r="K2" s="92"/>
    </row>
    <row r="3" spans="1:9" ht="13.5">
      <c r="A3" s="498" t="s">
        <v>449</v>
      </c>
      <c r="B3" s="499"/>
      <c r="C3" s="500" t="s">
        <v>448</v>
      </c>
      <c r="D3" s="500"/>
      <c r="E3" s="500"/>
      <c r="F3" s="500"/>
      <c r="G3" s="500"/>
      <c r="H3" s="500"/>
      <c r="I3" s="501"/>
    </row>
    <row r="4" spans="1:9" ht="13.5">
      <c r="A4" s="502" t="s">
        <v>11</v>
      </c>
      <c r="B4" s="503"/>
      <c r="C4" s="407" t="s">
        <v>447</v>
      </c>
      <c r="D4" s="408"/>
      <c r="E4" s="408"/>
      <c r="F4" s="408"/>
      <c r="G4" s="504"/>
      <c r="H4" s="41" t="s">
        <v>12</v>
      </c>
      <c r="I4" s="42" t="s">
        <v>102</v>
      </c>
    </row>
    <row r="5" spans="1:9" ht="13.5">
      <c r="A5" s="485" t="s">
        <v>13</v>
      </c>
      <c r="B5" s="486"/>
      <c r="C5" s="487" t="s">
        <v>697</v>
      </c>
      <c r="D5" s="488"/>
      <c r="E5" s="488"/>
      <c r="F5" s="488"/>
      <c r="G5" s="43" t="s">
        <v>446</v>
      </c>
      <c r="H5" s="44" t="s">
        <v>14</v>
      </c>
      <c r="I5" s="83" t="s">
        <v>445</v>
      </c>
    </row>
    <row r="6" spans="1:9" ht="13.5">
      <c r="A6" s="489" t="s">
        <v>444</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14" t="s">
        <v>105</v>
      </c>
      <c r="D8" s="64">
        <v>64</v>
      </c>
      <c r="E8" s="15" t="s">
        <v>443</v>
      </c>
      <c r="F8" s="93">
        <v>10</v>
      </c>
      <c r="G8" s="14" t="s">
        <v>107</v>
      </c>
      <c r="H8" s="14" t="s">
        <v>108</v>
      </c>
      <c r="I8" s="16" t="s">
        <v>442</v>
      </c>
    </row>
    <row r="9" spans="1:9" ht="13.5">
      <c r="A9" s="47">
        <v>2</v>
      </c>
      <c r="B9" s="14"/>
      <c r="C9" s="97" t="s">
        <v>441</v>
      </c>
      <c r="D9" s="98">
        <v>62</v>
      </c>
      <c r="E9" s="67" t="s">
        <v>440</v>
      </c>
      <c r="F9" s="68"/>
      <c r="G9" s="71" t="s">
        <v>439</v>
      </c>
      <c r="H9" s="95"/>
      <c r="I9" s="96"/>
    </row>
    <row r="10" spans="1:10" ht="13.5">
      <c r="A10" s="47">
        <v>3</v>
      </c>
      <c r="B10" s="48"/>
      <c r="G10" s="71"/>
      <c r="J10" s="52"/>
    </row>
    <row r="11" spans="1:9" ht="13.5">
      <c r="A11" s="47">
        <v>4</v>
      </c>
      <c r="B11" s="48"/>
      <c r="C11" s="97"/>
      <c r="D11" s="98"/>
      <c r="E11" s="67"/>
      <c r="F11" s="68"/>
      <c r="G11" s="71"/>
      <c r="H11" s="69"/>
      <c r="I11" s="70"/>
    </row>
    <row r="12" spans="1:9" ht="13.5">
      <c r="A12" s="47">
        <v>5</v>
      </c>
      <c r="B12" s="48"/>
      <c r="C12" s="71"/>
      <c r="D12" s="48"/>
      <c r="E12" s="48"/>
      <c r="F12" s="72"/>
      <c r="G12" s="71"/>
      <c r="H12" s="71"/>
      <c r="I12" s="73"/>
    </row>
    <row r="13" spans="1:9" ht="13.5">
      <c r="A13" s="47">
        <v>6</v>
      </c>
      <c r="B13" s="48"/>
      <c r="C13" s="14"/>
      <c r="D13" s="99"/>
      <c r="E13" s="15"/>
      <c r="F13" s="100"/>
      <c r="G13" s="14"/>
      <c r="H13" s="14"/>
      <c r="I13" s="101"/>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v>41396</v>
      </c>
      <c r="D16" s="478"/>
      <c r="E16" s="478"/>
      <c r="F16" s="478"/>
      <c r="G16" s="479" t="s">
        <v>438</v>
      </c>
      <c r="H16" s="479"/>
      <c r="I16" s="480"/>
    </row>
    <row r="17" spans="1:9" ht="13.5">
      <c r="A17" s="481" t="s">
        <v>22</v>
      </c>
      <c r="B17" s="482"/>
      <c r="C17" s="483"/>
      <c r="D17" s="483"/>
      <c r="E17" s="483"/>
      <c r="F17" s="483"/>
      <c r="G17" s="483"/>
      <c r="H17" s="483"/>
      <c r="I17" s="484"/>
    </row>
    <row r="18" spans="1:10" ht="13.5">
      <c r="A18" s="459">
        <v>41396</v>
      </c>
      <c r="B18" s="460"/>
      <c r="C18" s="469" t="s">
        <v>437</v>
      </c>
      <c r="D18" s="469"/>
      <c r="E18" s="469"/>
      <c r="F18" s="469"/>
      <c r="G18" s="469"/>
      <c r="H18" s="469"/>
      <c r="I18" s="470"/>
      <c r="J18" s="17"/>
    </row>
    <row r="19" spans="1:10" ht="13.5">
      <c r="A19" s="559">
        <v>41397</v>
      </c>
      <c r="B19" s="560"/>
      <c r="C19" s="469" t="s">
        <v>436</v>
      </c>
      <c r="D19" s="469"/>
      <c r="E19" s="469"/>
      <c r="F19" s="469"/>
      <c r="G19" s="469"/>
      <c r="H19" s="469"/>
      <c r="I19" s="470"/>
      <c r="J19" s="17"/>
    </row>
    <row r="20" spans="1:10" ht="13.5">
      <c r="A20" s="559">
        <v>41398</v>
      </c>
      <c r="B20" s="560"/>
      <c r="C20" s="469" t="s">
        <v>436</v>
      </c>
      <c r="D20" s="469"/>
      <c r="E20" s="469"/>
      <c r="F20" s="469"/>
      <c r="G20" s="469"/>
      <c r="H20" s="469"/>
      <c r="I20" s="470"/>
      <c r="J20" s="17"/>
    </row>
    <row r="21" spans="1:10" ht="13.5" customHeight="1">
      <c r="A21" s="559">
        <v>41399</v>
      </c>
      <c r="B21" s="560"/>
      <c r="C21" s="469" t="s">
        <v>436</v>
      </c>
      <c r="D21" s="469"/>
      <c r="E21" s="469"/>
      <c r="F21" s="469"/>
      <c r="G21" s="469"/>
      <c r="H21" s="469"/>
      <c r="I21" s="470"/>
      <c r="J21" s="17"/>
    </row>
    <row r="22" spans="1:10" ht="13.5" customHeight="1">
      <c r="A22" s="559">
        <v>41400</v>
      </c>
      <c r="B22" s="560"/>
      <c r="C22" s="469" t="s">
        <v>435</v>
      </c>
      <c r="D22" s="469"/>
      <c r="E22" s="469"/>
      <c r="F22" s="469"/>
      <c r="G22" s="469"/>
      <c r="H22" s="469"/>
      <c r="I22" s="470"/>
      <c r="J22" s="17"/>
    </row>
    <row r="23" spans="1:10" ht="13.5" customHeight="1">
      <c r="A23" s="459" t="s">
        <v>433</v>
      </c>
      <c r="B23" s="460"/>
      <c r="C23" s="461"/>
      <c r="D23" s="462"/>
      <c r="E23" s="462"/>
      <c r="F23" s="462"/>
      <c r="G23" s="462"/>
      <c r="H23" s="462"/>
      <c r="I23" s="463"/>
      <c r="J23" s="17"/>
    </row>
    <row r="24" spans="1:10" ht="13.5" customHeight="1">
      <c r="A24" s="459" t="s">
        <v>433</v>
      </c>
      <c r="B24" s="460"/>
      <c r="C24" s="461" t="s">
        <v>434</v>
      </c>
      <c r="D24" s="462"/>
      <c r="E24" s="462"/>
      <c r="F24" s="462"/>
      <c r="G24" s="462"/>
      <c r="H24" s="462"/>
      <c r="I24" s="463"/>
      <c r="J24" s="17"/>
    </row>
    <row r="25" spans="1:10" ht="13.5" customHeight="1">
      <c r="A25" s="459" t="s">
        <v>433</v>
      </c>
      <c r="B25" s="460"/>
      <c r="C25" s="461"/>
      <c r="D25" s="462"/>
      <c r="E25" s="462"/>
      <c r="F25" s="462"/>
      <c r="G25" s="462"/>
      <c r="H25" s="462"/>
      <c r="I25" s="463"/>
      <c r="J25" s="17"/>
    </row>
    <row r="26" spans="1:10" ht="13.5" customHeight="1">
      <c r="A26" s="464" t="s">
        <v>433</v>
      </c>
      <c r="B26" s="465"/>
      <c r="C26" s="466"/>
      <c r="D26" s="467"/>
      <c r="E26" s="467"/>
      <c r="F26" s="467"/>
      <c r="G26" s="467"/>
      <c r="H26" s="467"/>
      <c r="I26" s="468"/>
      <c r="J26" s="17"/>
    </row>
    <row r="27" spans="1:10" ht="13.5">
      <c r="A27" s="438" t="s">
        <v>23</v>
      </c>
      <c r="B27" s="439"/>
      <c r="C27" s="442" t="s">
        <v>34</v>
      </c>
      <c r="D27" s="443"/>
      <c r="E27" s="443"/>
      <c r="F27" s="444"/>
      <c r="G27" s="102">
        <v>41400</v>
      </c>
      <c r="H27" s="445">
        <v>0.875</v>
      </c>
      <c r="I27" s="446"/>
      <c r="J27" s="17"/>
    </row>
    <row r="28" spans="1:10" ht="13.5">
      <c r="A28" s="440"/>
      <c r="B28" s="441"/>
      <c r="C28" s="447" t="s">
        <v>38</v>
      </c>
      <c r="D28" s="447"/>
      <c r="E28" s="447"/>
      <c r="F28" s="447"/>
      <c r="G28" s="447"/>
      <c r="H28" s="447"/>
      <c r="I28" s="448"/>
      <c r="J28" s="17"/>
    </row>
    <row r="29" spans="1:10" ht="13.5">
      <c r="A29" s="417" t="s">
        <v>24</v>
      </c>
      <c r="B29" s="449"/>
      <c r="C29" s="450" t="s">
        <v>432</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431</v>
      </c>
      <c r="D41" s="420"/>
      <c r="E41" s="420"/>
      <c r="F41" s="420"/>
      <c r="G41" s="420"/>
      <c r="H41" s="420"/>
      <c r="I41" s="421"/>
    </row>
    <row r="42" spans="1:9" ht="13.5">
      <c r="A42" s="422" t="s">
        <v>36</v>
      </c>
      <c r="B42" s="423"/>
      <c r="C42" s="424" t="s">
        <v>430</v>
      </c>
      <c r="D42" s="425"/>
      <c r="E42" s="425"/>
      <c r="F42" s="425"/>
      <c r="G42" s="425"/>
      <c r="H42" s="425"/>
      <c r="I42" s="426"/>
    </row>
    <row r="43" spans="1:9" ht="13.5">
      <c r="A43" s="427" t="s">
        <v>27</v>
      </c>
      <c r="B43" s="428"/>
      <c r="C43" s="429" t="s">
        <v>429</v>
      </c>
      <c r="D43" s="430"/>
      <c r="E43" s="430"/>
      <c r="F43" s="430"/>
      <c r="G43" s="430"/>
      <c r="H43" s="430"/>
      <c r="I43" s="431"/>
    </row>
    <row r="44" spans="1:9" ht="13.5">
      <c r="A44" s="405"/>
      <c r="B44" s="406"/>
      <c r="C44" s="407" t="s">
        <v>428</v>
      </c>
      <c r="D44" s="408"/>
      <c r="E44" s="408"/>
      <c r="F44" s="408"/>
      <c r="G44" s="408"/>
      <c r="H44" s="408"/>
      <c r="I44" s="409"/>
    </row>
    <row r="45" spans="1:9" ht="13.5">
      <c r="A45" s="405"/>
      <c r="B45" s="406"/>
      <c r="C45" s="410" t="s">
        <v>427</v>
      </c>
      <c r="D45" s="411"/>
      <c r="E45" s="411"/>
      <c r="F45" s="411"/>
      <c r="G45" s="411"/>
      <c r="H45" s="411"/>
      <c r="I45" s="412"/>
    </row>
    <row r="46" spans="1:9" ht="13.5">
      <c r="A46" s="413" t="s">
        <v>33</v>
      </c>
      <c r="B46" s="414"/>
      <c r="C46" s="415" t="s">
        <v>426</v>
      </c>
      <c r="D46" s="415"/>
      <c r="E46" s="415"/>
      <c r="F46" s="415"/>
      <c r="G46" s="415"/>
      <c r="H46" s="415"/>
      <c r="I46" s="416"/>
    </row>
    <row r="47" spans="1:9" ht="13.5">
      <c r="A47" s="380" t="s">
        <v>28</v>
      </c>
      <c r="B47" s="381"/>
      <c r="C47" s="18" t="s">
        <v>425</v>
      </c>
      <c r="D47" s="19"/>
      <c r="E47" s="386" t="s">
        <v>424</v>
      </c>
      <c r="F47" s="387"/>
      <c r="G47" s="388"/>
      <c r="H47" s="20" t="s">
        <v>423</v>
      </c>
      <c r="I47" s="21" t="s">
        <v>422</v>
      </c>
    </row>
    <row r="48" spans="1:9" ht="13.5">
      <c r="A48" s="382"/>
      <c r="B48" s="383"/>
      <c r="C48" s="22" t="s">
        <v>421</v>
      </c>
      <c r="D48" s="23"/>
      <c r="E48" s="389" t="s">
        <v>420</v>
      </c>
      <c r="F48" s="390"/>
      <c r="G48" s="391"/>
      <c r="H48" s="24" t="s">
        <v>419</v>
      </c>
      <c r="I48" s="25" t="s">
        <v>418</v>
      </c>
    </row>
    <row r="49" spans="1:9" ht="13.5">
      <c r="A49" s="382"/>
      <c r="B49" s="383"/>
      <c r="C49" s="22" t="s">
        <v>29</v>
      </c>
      <c r="D49" s="23"/>
      <c r="E49" s="390" t="s">
        <v>417</v>
      </c>
      <c r="F49" s="390"/>
      <c r="G49" s="391"/>
      <c r="H49" s="24" t="s">
        <v>416</v>
      </c>
      <c r="I49" s="25" t="s">
        <v>415</v>
      </c>
    </row>
    <row r="50" spans="1:9" ht="13.5">
      <c r="A50" s="384"/>
      <c r="B50" s="385"/>
      <c r="C50" s="26" t="s">
        <v>414</v>
      </c>
      <c r="D50" s="27"/>
      <c r="E50" s="392" t="s">
        <v>413</v>
      </c>
      <c r="F50" s="393"/>
      <c r="G50" s="394"/>
      <c r="H50" s="28" t="s">
        <v>412</v>
      </c>
      <c r="I50" s="29" t="s">
        <v>411</v>
      </c>
    </row>
    <row r="51" spans="1:9" ht="13.5" customHeight="1">
      <c r="A51" s="395" t="s">
        <v>30</v>
      </c>
      <c r="B51" s="396"/>
      <c r="C51" s="399" t="s">
        <v>410</v>
      </c>
      <c r="D51" s="400"/>
      <c r="E51" s="400"/>
      <c r="F51" s="400"/>
      <c r="G51" s="400"/>
      <c r="H51" s="400"/>
      <c r="I51" s="401"/>
    </row>
    <row r="52" spans="1:9" ht="13.5">
      <c r="A52" s="397"/>
      <c r="B52" s="398"/>
      <c r="C52" s="402" t="s">
        <v>409</v>
      </c>
      <c r="D52" s="403"/>
      <c r="E52" s="403"/>
      <c r="F52" s="403"/>
      <c r="G52" s="403"/>
      <c r="H52" s="403"/>
      <c r="I52" s="404"/>
    </row>
    <row r="53" spans="2:9" ht="13.5" customHeight="1">
      <c r="B53" s="375" t="s">
        <v>31</v>
      </c>
      <c r="C53" s="375"/>
      <c r="D53" s="375"/>
      <c r="E53" s="376" t="s">
        <v>408</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A1:I1"/>
    <mergeCell ref="E2:F2"/>
    <mergeCell ref="A3:B3"/>
    <mergeCell ref="C3:I3"/>
    <mergeCell ref="A4:B4"/>
    <mergeCell ref="C4:G4"/>
    <mergeCell ref="A2:D2"/>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C18:I18"/>
    <mergeCell ref="A19:B19"/>
    <mergeCell ref="C19:I19"/>
    <mergeCell ref="A20:B20"/>
    <mergeCell ref="C20:I20"/>
    <mergeCell ref="A25:B25"/>
    <mergeCell ref="C25:I25"/>
    <mergeCell ref="A24:B24"/>
    <mergeCell ref="C23:I23"/>
    <mergeCell ref="A18:B18"/>
    <mergeCell ref="A26:B26"/>
    <mergeCell ref="C26:I26"/>
    <mergeCell ref="A21:B21"/>
    <mergeCell ref="C21:I21"/>
    <mergeCell ref="A22:B22"/>
    <mergeCell ref="C22:I22"/>
    <mergeCell ref="A23:B23"/>
    <mergeCell ref="C24:I24"/>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printOptions horizontalCentered="1" verticalCentered="1"/>
  <pageMargins left="0" right="0" top="0" bottom="0"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61"/>
  <sheetViews>
    <sheetView zoomScalePageLayoutView="0" workbookViewId="0" topLeftCell="A10">
      <selection activeCell="C21" sqref="C21:I21"/>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0" width="9.125" style="51" customWidth="1"/>
    <col min="11" max="11" width="69.375" style="51" customWidth="1"/>
    <col min="12" max="16384" width="9.125" style="51" customWidth="1"/>
  </cols>
  <sheetData>
    <row r="1" spans="1:9" ht="13.5">
      <c r="A1" s="495" t="s">
        <v>778</v>
      </c>
      <c r="B1" s="495"/>
      <c r="C1" s="495"/>
      <c r="D1" s="495"/>
      <c r="E1" s="495"/>
      <c r="F1" s="495"/>
      <c r="G1" s="495"/>
      <c r="H1" s="495"/>
      <c r="I1" s="495"/>
    </row>
    <row r="2" spans="1:11" ht="24">
      <c r="A2" s="496" t="s">
        <v>777</v>
      </c>
      <c r="B2" s="496"/>
      <c r="C2" s="496"/>
      <c r="D2" s="496"/>
      <c r="E2" s="497" t="s">
        <v>41</v>
      </c>
      <c r="F2" s="497"/>
      <c r="G2" s="85">
        <v>41402</v>
      </c>
      <c r="H2" s="91" t="s">
        <v>776</v>
      </c>
      <c r="I2" s="89" t="s">
        <v>98</v>
      </c>
      <c r="K2" s="92"/>
    </row>
    <row r="3" spans="1:9" ht="13.5">
      <c r="A3" s="498" t="s">
        <v>775</v>
      </c>
      <c r="B3" s="499"/>
      <c r="C3" s="500" t="s">
        <v>763</v>
      </c>
      <c r="D3" s="500"/>
      <c r="E3" s="500"/>
      <c r="F3" s="500"/>
      <c r="G3" s="500"/>
      <c r="H3" s="500"/>
      <c r="I3" s="501"/>
    </row>
    <row r="4" spans="1:9" ht="13.5">
      <c r="A4" s="502" t="s">
        <v>11</v>
      </c>
      <c r="B4" s="503"/>
      <c r="C4" s="407" t="s">
        <v>774</v>
      </c>
      <c r="D4" s="408"/>
      <c r="E4" s="408"/>
      <c r="F4" s="408"/>
      <c r="G4" s="504"/>
      <c r="H4" s="41" t="s">
        <v>12</v>
      </c>
      <c r="I4" s="42" t="s">
        <v>762</v>
      </c>
    </row>
    <row r="5" spans="1:9" ht="13.5">
      <c r="A5" s="485" t="s">
        <v>13</v>
      </c>
      <c r="B5" s="486"/>
      <c r="C5" s="487" t="s">
        <v>779</v>
      </c>
      <c r="D5" s="488"/>
      <c r="E5" s="488"/>
      <c r="F5" s="488"/>
      <c r="G5" s="43" t="s">
        <v>761</v>
      </c>
      <c r="H5" s="44" t="s">
        <v>14</v>
      </c>
      <c r="I5" s="83" t="s">
        <v>773</v>
      </c>
    </row>
    <row r="6" spans="1:9" ht="13.5">
      <c r="A6" s="489" t="s">
        <v>772</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14" t="s">
        <v>105</v>
      </c>
      <c r="D8" s="64">
        <v>64</v>
      </c>
      <c r="E8" s="15" t="s">
        <v>770</v>
      </c>
      <c r="F8" s="93">
        <v>10</v>
      </c>
      <c r="G8" s="14" t="s">
        <v>107</v>
      </c>
      <c r="H8" s="14" t="s">
        <v>108</v>
      </c>
      <c r="I8" s="16" t="s">
        <v>771</v>
      </c>
    </row>
    <row r="9" spans="1:9" ht="13.5">
      <c r="A9" s="47">
        <v>2</v>
      </c>
      <c r="B9" s="14"/>
      <c r="C9" s="97" t="s">
        <v>760</v>
      </c>
      <c r="D9" s="98">
        <v>58</v>
      </c>
      <c r="E9" s="67" t="s">
        <v>770</v>
      </c>
      <c r="F9" s="68">
        <v>10</v>
      </c>
      <c r="G9" s="71" t="s">
        <v>759</v>
      </c>
      <c r="H9" s="95"/>
      <c r="I9" s="96" t="s">
        <v>769</v>
      </c>
    </row>
    <row r="10" spans="1:10" ht="13.5">
      <c r="A10" s="47">
        <v>3</v>
      </c>
      <c r="B10" s="48"/>
      <c r="G10" s="71" t="s">
        <v>768</v>
      </c>
      <c r="J10" s="52"/>
    </row>
    <row r="11" spans="1:9" ht="13.5">
      <c r="A11" s="47">
        <v>4</v>
      </c>
      <c r="B11" s="48"/>
      <c r="C11" s="97"/>
      <c r="D11" s="98"/>
      <c r="E11" s="67"/>
      <c r="F11" s="68"/>
      <c r="G11" s="71"/>
      <c r="H11" s="69"/>
      <c r="I11" s="70"/>
    </row>
    <row r="12" spans="1:9" ht="13.5">
      <c r="A12" s="47">
        <v>5</v>
      </c>
      <c r="B12" s="48"/>
      <c r="C12" s="71"/>
      <c r="D12" s="48"/>
      <c r="E12" s="48"/>
      <c r="F12" s="72"/>
      <c r="G12" s="71"/>
      <c r="H12" s="71"/>
      <c r="I12" s="73"/>
    </row>
    <row r="13" spans="1:9" ht="13.5">
      <c r="A13" s="47">
        <v>6</v>
      </c>
      <c r="B13" s="48"/>
      <c r="C13" s="14"/>
      <c r="D13" s="99"/>
      <c r="E13" s="15"/>
      <c r="F13" s="100"/>
      <c r="G13" s="14"/>
      <c r="H13" s="14"/>
      <c r="I13" s="101"/>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v>41403</v>
      </c>
      <c r="D16" s="478"/>
      <c r="E16" s="478"/>
      <c r="F16" s="478"/>
      <c r="G16" s="479" t="s">
        <v>767</v>
      </c>
      <c r="H16" s="479"/>
      <c r="I16" s="480"/>
    </row>
    <row r="17" spans="1:9" ht="13.5">
      <c r="A17" s="481" t="s">
        <v>22</v>
      </c>
      <c r="B17" s="482"/>
      <c r="C17" s="483"/>
      <c r="D17" s="483"/>
      <c r="E17" s="483"/>
      <c r="F17" s="483"/>
      <c r="G17" s="483"/>
      <c r="H17" s="483"/>
      <c r="I17" s="484"/>
    </row>
    <row r="18" spans="1:10" ht="13.5">
      <c r="A18" s="459">
        <v>41403</v>
      </c>
      <c r="B18" s="460"/>
      <c r="C18" s="469" t="s">
        <v>758</v>
      </c>
      <c r="D18" s="469"/>
      <c r="E18" s="469"/>
      <c r="F18" s="469"/>
      <c r="G18" s="469"/>
      <c r="H18" s="469"/>
      <c r="I18" s="470"/>
      <c r="J18" s="17"/>
    </row>
    <row r="19" spans="1:10" ht="13.5">
      <c r="A19" s="559">
        <v>41404</v>
      </c>
      <c r="B19" s="560"/>
      <c r="C19" s="469" t="s">
        <v>757</v>
      </c>
      <c r="D19" s="469"/>
      <c r="E19" s="469"/>
      <c r="F19" s="469"/>
      <c r="G19" s="469"/>
      <c r="H19" s="469"/>
      <c r="I19" s="470"/>
      <c r="J19" s="17"/>
    </row>
    <row r="20" spans="1:10" ht="13.5">
      <c r="A20" s="559">
        <v>41405</v>
      </c>
      <c r="B20" s="560"/>
      <c r="C20" s="469" t="s">
        <v>756</v>
      </c>
      <c r="D20" s="469"/>
      <c r="E20" s="469"/>
      <c r="F20" s="469"/>
      <c r="G20" s="469"/>
      <c r="H20" s="469"/>
      <c r="I20" s="470"/>
      <c r="J20" s="17"/>
    </row>
    <row r="21" spans="1:10" ht="13.5" customHeight="1">
      <c r="A21" s="559"/>
      <c r="B21" s="560"/>
      <c r="C21" s="469"/>
      <c r="D21" s="469"/>
      <c r="E21" s="469"/>
      <c r="F21" s="469"/>
      <c r="G21" s="469"/>
      <c r="H21" s="469"/>
      <c r="I21" s="470"/>
      <c r="J21" s="17"/>
    </row>
    <row r="22" spans="1:10" ht="13.5" customHeight="1">
      <c r="A22" s="559"/>
      <c r="B22" s="560"/>
      <c r="C22" s="469" t="s">
        <v>755</v>
      </c>
      <c r="D22" s="469"/>
      <c r="E22" s="469"/>
      <c r="F22" s="469"/>
      <c r="G22" s="469"/>
      <c r="H22" s="469"/>
      <c r="I22" s="470"/>
      <c r="J22" s="17"/>
    </row>
    <row r="23" spans="1:10" ht="13.5" customHeight="1">
      <c r="A23" s="459" t="s">
        <v>721</v>
      </c>
      <c r="B23" s="460"/>
      <c r="C23" s="461"/>
      <c r="D23" s="462"/>
      <c r="E23" s="462"/>
      <c r="F23" s="462"/>
      <c r="G23" s="462"/>
      <c r="H23" s="462"/>
      <c r="I23" s="463"/>
      <c r="J23" s="17"/>
    </row>
    <row r="24" spans="1:10" ht="13.5" customHeight="1">
      <c r="A24" s="459" t="s">
        <v>721</v>
      </c>
      <c r="B24" s="460"/>
      <c r="C24" s="461" t="s">
        <v>766</v>
      </c>
      <c r="D24" s="462"/>
      <c r="E24" s="462"/>
      <c r="F24" s="462"/>
      <c r="G24" s="462"/>
      <c r="H24" s="462"/>
      <c r="I24" s="463"/>
      <c r="J24" s="17"/>
    </row>
    <row r="25" spans="1:10" ht="13.5" customHeight="1">
      <c r="A25" s="459" t="s">
        <v>721</v>
      </c>
      <c r="B25" s="460"/>
      <c r="C25" s="461"/>
      <c r="D25" s="462"/>
      <c r="E25" s="462"/>
      <c r="F25" s="462"/>
      <c r="G25" s="462"/>
      <c r="H25" s="462"/>
      <c r="I25" s="463"/>
      <c r="J25" s="17"/>
    </row>
    <row r="26" spans="1:10" ht="13.5" customHeight="1">
      <c r="A26" s="464" t="s">
        <v>721</v>
      </c>
      <c r="B26" s="465"/>
      <c r="C26" s="466"/>
      <c r="D26" s="467"/>
      <c r="E26" s="467"/>
      <c r="F26" s="467"/>
      <c r="G26" s="467"/>
      <c r="H26" s="467"/>
      <c r="I26" s="468"/>
      <c r="J26" s="17"/>
    </row>
    <row r="27" spans="1:10" ht="13.5">
      <c r="A27" s="438" t="s">
        <v>23</v>
      </c>
      <c r="B27" s="439"/>
      <c r="C27" s="442" t="s">
        <v>34</v>
      </c>
      <c r="D27" s="443"/>
      <c r="E27" s="443"/>
      <c r="F27" s="444"/>
      <c r="G27" s="102">
        <v>41405</v>
      </c>
      <c r="H27" s="445">
        <v>0.875</v>
      </c>
      <c r="I27" s="446"/>
      <c r="J27" s="17"/>
    </row>
    <row r="28" spans="1:10" ht="13.5">
      <c r="A28" s="440"/>
      <c r="B28" s="441"/>
      <c r="C28" s="447" t="s">
        <v>38</v>
      </c>
      <c r="D28" s="447"/>
      <c r="E28" s="447"/>
      <c r="F28" s="447"/>
      <c r="G28" s="447"/>
      <c r="H28" s="447"/>
      <c r="I28" s="448"/>
      <c r="J28" s="17"/>
    </row>
    <row r="29" spans="1:10" ht="13.5">
      <c r="A29" s="417" t="s">
        <v>24</v>
      </c>
      <c r="B29" s="449"/>
      <c r="C29" s="450" t="s">
        <v>753</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765</v>
      </c>
      <c r="D41" s="420"/>
      <c r="E41" s="420"/>
      <c r="F41" s="420"/>
      <c r="G41" s="420"/>
      <c r="H41" s="420"/>
      <c r="I41" s="421"/>
    </row>
    <row r="42" spans="1:9" ht="13.5">
      <c r="A42" s="422" t="s">
        <v>36</v>
      </c>
      <c r="B42" s="423"/>
      <c r="C42" s="424" t="s">
        <v>719</v>
      </c>
      <c r="D42" s="425"/>
      <c r="E42" s="425"/>
      <c r="F42" s="425"/>
      <c r="G42" s="425"/>
      <c r="H42" s="425"/>
      <c r="I42" s="426"/>
    </row>
    <row r="43" spans="1:9" ht="13.5">
      <c r="A43" s="427" t="s">
        <v>27</v>
      </c>
      <c r="B43" s="428"/>
      <c r="C43" s="429" t="s">
        <v>429</v>
      </c>
      <c r="D43" s="430"/>
      <c r="E43" s="430"/>
      <c r="F43" s="430"/>
      <c r="G43" s="430"/>
      <c r="H43" s="430"/>
      <c r="I43" s="431"/>
    </row>
    <row r="44" spans="1:9" ht="13.5">
      <c r="A44" s="405"/>
      <c r="B44" s="406"/>
      <c r="C44" s="407" t="s">
        <v>752</v>
      </c>
      <c r="D44" s="408"/>
      <c r="E44" s="408"/>
      <c r="F44" s="408"/>
      <c r="G44" s="408"/>
      <c r="H44" s="408"/>
      <c r="I44" s="409"/>
    </row>
    <row r="45" spans="1:9" ht="13.5">
      <c r="A45" s="405"/>
      <c r="B45" s="406"/>
      <c r="C45" s="410" t="s">
        <v>764</v>
      </c>
      <c r="D45" s="411"/>
      <c r="E45" s="411"/>
      <c r="F45" s="411"/>
      <c r="G45" s="411"/>
      <c r="H45" s="411"/>
      <c r="I45" s="412"/>
    </row>
    <row r="46" spans="1:9" ht="13.5">
      <c r="A46" s="413" t="s">
        <v>33</v>
      </c>
      <c r="B46" s="414"/>
      <c r="C46" s="415" t="s">
        <v>716</v>
      </c>
      <c r="D46" s="415"/>
      <c r="E46" s="415"/>
      <c r="F46" s="415"/>
      <c r="G46" s="415"/>
      <c r="H46" s="415"/>
      <c r="I46" s="416"/>
    </row>
    <row r="47" spans="1:9" ht="13.5">
      <c r="A47" s="380" t="s">
        <v>28</v>
      </c>
      <c r="B47" s="381"/>
      <c r="C47" s="18" t="s">
        <v>715</v>
      </c>
      <c r="D47" s="19"/>
      <c r="E47" s="386" t="s">
        <v>714</v>
      </c>
      <c r="F47" s="387"/>
      <c r="G47" s="388"/>
      <c r="H47" s="20" t="s">
        <v>713</v>
      </c>
      <c r="I47" s="21" t="s">
        <v>712</v>
      </c>
    </row>
    <row r="48" spans="1:9" ht="13.5">
      <c r="A48" s="382"/>
      <c r="B48" s="383"/>
      <c r="C48" s="22" t="s">
        <v>711</v>
      </c>
      <c r="D48" s="23"/>
      <c r="E48" s="389" t="s">
        <v>710</v>
      </c>
      <c r="F48" s="390"/>
      <c r="G48" s="391"/>
      <c r="H48" s="24" t="s">
        <v>709</v>
      </c>
      <c r="I48" s="25" t="s">
        <v>708</v>
      </c>
    </row>
    <row r="49" spans="1:9" ht="13.5">
      <c r="A49" s="382"/>
      <c r="B49" s="383"/>
      <c r="C49" s="22" t="s">
        <v>29</v>
      </c>
      <c r="D49" s="23"/>
      <c r="E49" s="390" t="s">
        <v>707</v>
      </c>
      <c r="F49" s="390"/>
      <c r="G49" s="391"/>
      <c r="H49" s="24" t="s">
        <v>706</v>
      </c>
      <c r="I49" s="25" t="s">
        <v>705</v>
      </c>
    </row>
    <row r="50" spans="1:9" ht="13.5">
      <c r="A50" s="384"/>
      <c r="B50" s="385"/>
      <c r="C50" s="26" t="s">
        <v>704</v>
      </c>
      <c r="D50" s="27"/>
      <c r="E50" s="392" t="s">
        <v>703</v>
      </c>
      <c r="F50" s="393"/>
      <c r="G50" s="394"/>
      <c r="H50" s="28" t="s">
        <v>702</v>
      </c>
      <c r="I50" s="29" t="s">
        <v>701</v>
      </c>
    </row>
    <row r="51" spans="1:9" ht="13.5" customHeight="1">
      <c r="A51" s="395" t="s">
        <v>30</v>
      </c>
      <c r="B51" s="396"/>
      <c r="C51" s="399" t="s">
        <v>700</v>
      </c>
      <c r="D51" s="400"/>
      <c r="E51" s="400"/>
      <c r="F51" s="400"/>
      <c r="G51" s="400"/>
      <c r="H51" s="400"/>
      <c r="I51" s="401"/>
    </row>
    <row r="52" spans="1:9" ht="13.5">
      <c r="A52" s="397"/>
      <c r="B52" s="398"/>
      <c r="C52" s="402" t="s">
        <v>699</v>
      </c>
      <c r="D52" s="403"/>
      <c r="E52" s="403"/>
      <c r="F52" s="403"/>
      <c r="G52" s="403"/>
      <c r="H52" s="403"/>
      <c r="I52" s="404"/>
    </row>
    <row r="53" spans="2:9" ht="13.5" customHeight="1">
      <c r="B53" s="375" t="s">
        <v>31</v>
      </c>
      <c r="C53" s="375"/>
      <c r="D53" s="375"/>
      <c r="E53" s="376" t="s">
        <v>698</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B53:D53"/>
    <mergeCell ref="E53:H53"/>
    <mergeCell ref="B54:I54"/>
    <mergeCell ref="D55:F55"/>
    <mergeCell ref="A47:B50"/>
    <mergeCell ref="E47:G47"/>
    <mergeCell ref="E48:G48"/>
    <mergeCell ref="E49:G49"/>
    <mergeCell ref="E50:G50"/>
    <mergeCell ref="A51:B52"/>
    <mergeCell ref="C51:I51"/>
    <mergeCell ref="C52:I52"/>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6:B26"/>
    <mergeCell ref="C26:I26"/>
    <mergeCell ref="A21:B21"/>
    <mergeCell ref="C21:I21"/>
    <mergeCell ref="A22:B22"/>
    <mergeCell ref="C22:I22"/>
    <mergeCell ref="A23:B23"/>
    <mergeCell ref="C24:I24"/>
    <mergeCell ref="C18:I18"/>
    <mergeCell ref="A19:B19"/>
    <mergeCell ref="C19:I19"/>
    <mergeCell ref="A20:B20"/>
    <mergeCell ref="C20:I20"/>
    <mergeCell ref="A25:B25"/>
    <mergeCell ref="C25:I25"/>
    <mergeCell ref="A24:B24"/>
    <mergeCell ref="C23:I23"/>
    <mergeCell ref="A18:B18"/>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E2:F2"/>
    <mergeCell ref="A3:B3"/>
    <mergeCell ref="C3:I3"/>
    <mergeCell ref="A4:B4"/>
    <mergeCell ref="C4:G4"/>
    <mergeCell ref="A2:D2"/>
  </mergeCells>
  <printOptions horizontalCentered="1" verticalCentered="1"/>
  <pageMargins left="0" right="0" top="0" bottom="0"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00"/>
  </sheetPr>
  <dimension ref="A1:J61"/>
  <sheetViews>
    <sheetView zoomScalePageLayoutView="0" workbookViewId="0" topLeftCell="A1">
      <selection activeCell="C43" sqref="C43:I43"/>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495" t="s">
        <v>531</v>
      </c>
      <c r="B1" s="495"/>
      <c r="C1" s="495"/>
      <c r="D1" s="495"/>
      <c r="E1" s="495"/>
      <c r="F1" s="495"/>
      <c r="G1" s="495"/>
      <c r="H1" s="495"/>
      <c r="I1" s="495"/>
    </row>
    <row r="2" spans="1:9" ht="24">
      <c r="A2" s="561" t="s">
        <v>532</v>
      </c>
      <c r="B2" s="561"/>
      <c r="C2" s="561"/>
      <c r="D2" s="561"/>
      <c r="E2" s="562" t="s">
        <v>41</v>
      </c>
      <c r="F2" s="562"/>
      <c r="G2" s="155">
        <v>41400</v>
      </c>
      <c r="H2" s="156" t="s">
        <v>533</v>
      </c>
      <c r="I2" s="157" t="s">
        <v>534</v>
      </c>
    </row>
    <row r="3" spans="1:9" ht="13.5">
      <c r="A3" s="498" t="s">
        <v>535</v>
      </c>
      <c r="B3" s="499"/>
      <c r="C3" s="500" t="s">
        <v>744</v>
      </c>
      <c r="D3" s="500"/>
      <c r="E3" s="500"/>
      <c r="F3" s="500"/>
      <c r="G3" s="500"/>
      <c r="H3" s="500"/>
      <c r="I3" s="501"/>
    </row>
    <row r="4" spans="1:9" ht="13.5">
      <c r="A4" s="502" t="s">
        <v>11</v>
      </c>
      <c r="B4" s="503"/>
      <c r="C4" s="407" t="s">
        <v>745</v>
      </c>
      <c r="D4" s="408"/>
      <c r="E4" s="408"/>
      <c r="F4" s="408"/>
      <c r="G4" s="504"/>
      <c r="H4" s="41" t="s">
        <v>12</v>
      </c>
      <c r="I4" s="42"/>
    </row>
    <row r="5" spans="1:9" ht="13.5">
      <c r="A5" s="485" t="s">
        <v>13</v>
      </c>
      <c r="B5" s="486"/>
      <c r="C5" s="487" t="s">
        <v>746</v>
      </c>
      <c r="D5" s="488"/>
      <c r="E5" s="488"/>
      <c r="F5" s="488"/>
      <c r="G5" s="43"/>
      <c r="H5" s="44" t="s">
        <v>14</v>
      </c>
      <c r="I5" s="83" t="s">
        <v>747</v>
      </c>
    </row>
    <row r="6" spans="1:9" ht="13.5">
      <c r="A6" s="489" t="s">
        <v>603</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217" t="s">
        <v>542</v>
      </c>
      <c r="D8" s="137">
        <v>47</v>
      </c>
      <c r="E8" s="218" t="s">
        <v>173</v>
      </c>
      <c r="F8" s="93">
        <v>10</v>
      </c>
      <c r="G8" s="217" t="s">
        <v>543</v>
      </c>
      <c r="H8" s="217" t="s">
        <v>544</v>
      </c>
      <c r="I8" s="16" t="s">
        <v>545</v>
      </c>
    </row>
    <row r="9" spans="1:9" ht="13.5">
      <c r="A9" s="47">
        <v>2</v>
      </c>
      <c r="B9" s="48"/>
      <c r="C9" s="219" t="s">
        <v>748</v>
      </c>
      <c r="D9" s="48"/>
      <c r="E9" s="48"/>
      <c r="F9" s="48"/>
      <c r="G9" s="48"/>
      <c r="H9" s="48"/>
      <c r="I9" s="48"/>
    </row>
    <row r="10" spans="1:10" ht="13.5">
      <c r="A10" s="47">
        <v>3</v>
      </c>
      <c r="B10" s="48"/>
      <c r="C10" s="226"/>
      <c r="D10" s="312"/>
      <c r="E10" s="98"/>
      <c r="F10" s="220"/>
      <c r="G10" s="221"/>
      <c r="H10" s="221"/>
      <c r="I10" s="222"/>
      <c r="J10" s="52"/>
    </row>
    <row r="11" spans="1:9" ht="13.5">
      <c r="A11" s="47">
        <v>4</v>
      </c>
      <c r="B11" s="48"/>
      <c r="C11" s="230"/>
      <c r="D11" s="312"/>
      <c r="E11" s="98"/>
      <c r="F11" s="313"/>
      <c r="G11" s="221"/>
      <c r="H11" s="221"/>
      <c r="I11" s="225"/>
    </row>
    <row r="12" spans="1:9" ht="13.5">
      <c r="A12" s="47">
        <v>5</v>
      </c>
      <c r="B12" s="48"/>
      <c r="C12" s="226"/>
      <c r="D12" s="227"/>
      <c r="E12" s="227"/>
      <c r="F12" s="228"/>
      <c r="G12" s="226"/>
      <c r="H12" s="226"/>
      <c r="I12" s="229"/>
    </row>
    <row r="13" spans="1:9" ht="13.5">
      <c r="A13" s="47">
        <v>6</v>
      </c>
      <c r="B13" s="48"/>
      <c r="C13" s="230"/>
      <c r="D13" s="227"/>
      <c r="E13" s="227"/>
      <c r="F13" s="231"/>
      <c r="G13" s="232"/>
      <c r="H13" s="232"/>
      <c r="I13" s="233"/>
    </row>
    <row r="14" spans="1:9" ht="13.5">
      <c r="A14" s="47">
        <v>7</v>
      </c>
      <c r="B14" s="48"/>
      <c r="C14" s="230"/>
      <c r="D14" s="227"/>
      <c r="E14" s="227"/>
      <c r="F14" s="231"/>
      <c r="G14" s="230"/>
      <c r="H14" s="230"/>
      <c r="I14" s="229"/>
    </row>
    <row r="15" spans="1:9" ht="13.5">
      <c r="A15" s="60">
        <v>8</v>
      </c>
      <c r="B15" s="61"/>
      <c r="C15" s="234"/>
      <c r="D15" s="235"/>
      <c r="E15" s="236"/>
      <c r="F15" s="237"/>
      <c r="G15" s="234"/>
      <c r="H15" s="234"/>
      <c r="I15" s="238"/>
    </row>
    <row r="16" spans="1:9" ht="13.5">
      <c r="A16" s="422" t="s">
        <v>21</v>
      </c>
      <c r="B16" s="476"/>
      <c r="C16" s="477" t="s">
        <v>746</v>
      </c>
      <c r="D16" s="478"/>
      <c r="E16" s="478"/>
      <c r="F16" s="478"/>
      <c r="G16" s="479" t="s">
        <v>749</v>
      </c>
      <c r="H16" s="479"/>
      <c r="I16" s="480"/>
    </row>
    <row r="17" spans="1:9" ht="13.5">
      <c r="A17" s="481" t="s">
        <v>22</v>
      </c>
      <c r="B17" s="482"/>
      <c r="C17" s="483"/>
      <c r="D17" s="483"/>
      <c r="E17" s="483"/>
      <c r="F17" s="483"/>
      <c r="G17" s="483"/>
      <c r="H17" s="483"/>
      <c r="I17" s="484"/>
    </row>
    <row r="18" spans="1:10" ht="13.5">
      <c r="A18" s="459" t="s">
        <v>606</v>
      </c>
      <c r="B18" s="460"/>
      <c r="C18" s="469" t="s">
        <v>750</v>
      </c>
      <c r="D18" s="469"/>
      <c r="E18" s="469"/>
      <c r="F18" s="469"/>
      <c r="G18" s="469"/>
      <c r="H18" s="469"/>
      <c r="I18" s="470"/>
      <c r="J18" s="17"/>
    </row>
    <row r="19" spans="1:10" ht="13.5">
      <c r="A19" s="459" t="s">
        <v>606</v>
      </c>
      <c r="B19" s="460"/>
      <c r="C19" s="469"/>
      <c r="D19" s="469"/>
      <c r="E19" s="469"/>
      <c r="F19" s="469"/>
      <c r="G19" s="469"/>
      <c r="H19" s="469"/>
      <c r="I19" s="470"/>
      <c r="J19" s="17"/>
    </row>
    <row r="20" spans="1:10" ht="13.5">
      <c r="A20" s="459" t="s">
        <v>606</v>
      </c>
      <c r="B20" s="460"/>
      <c r="C20" s="469"/>
      <c r="D20" s="469"/>
      <c r="E20" s="469"/>
      <c r="F20" s="469"/>
      <c r="G20" s="469"/>
      <c r="H20" s="469"/>
      <c r="I20" s="470"/>
      <c r="J20" s="17"/>
    </row>
    <row r="21" spans="1:10" ht="13.5">
      <c r="A21" s="459" t="s">
        <v>606</v>
      </c>
      <c r="B21" s="460"/>
      <c r="C21" s="469"/>
      <c r="D21" s="469"/>
      <c r="E21" s="469"/>
      <c r="F21" s="469"/>
      <c r="G21" s="469"/>
      <c r="H21" s="469"/>
      <c r="I21" s="470"/>
      <c r="J21" s="17"/>
    </row>
    <row r="22" spans="1:10" ht="13.5">
      <c r="A22" s="459" t="s">
        <v>606</v>
      </c>
      <c r="B22" s="460"/>
      <c r="C22" s="469"/>
      <c r="D22" s="469"/>
      <c r="E22" s="469"/>
      <c r="F22" s="469"/>
      <c r="G22" s="469"/>
      <c r="H22" s="469"/>
      <c r="I22" s="470"/>
      <c r="J22" s="17"/>
    </row>
    <row r="23" spans="1:10" ht="13.5">
      <c r="A23" s="459" t="s">
        <v>606</v>
      </c>
      <c r="B23" s="460"/>
      <c r="C23" s="469"/>
      <c r="D23" s="469"/>
      <c r="E23" s="469"/>
      <c r="F23" s="469"/>
      <c r="G23" s="469"/>
      <c r="H23" s="469"/>
      <c r="I23" s="470"/>
      <c r="J23" s="17"/>
    </row>
    <row r="24" spans="1:10" ht="13.5">
      <c r="A24" s="459" t="s">
        <v>606</v>
      </c>
      <c r="B24" s="460"/>
      <c r="C24" s="469"/>
      <c r="D24" s="469"/>
      <c r="E24" s="469"/>
      <c r="F24" s="469"/>
      <c r="G24" s="469"/>
      <c r="H24" s="469"/>
      <c r="I24" s="470"/>
      <c r="J24" s="17"/>
    </row>
    <row r="25" spans="1:10" ht="13.5">
      <c r="A25" s="459" t="s">
        <v>606</v>
      </c>
      <c r="B25" s="460"/>
      <c r="C25" s="469"/>
      <c r="D25" s="469"/>
      <c r="E25" s="469"/>
      <c r="F25" s="469"/>
      <c r="G25" s="469"/>
      <c r="H25" s="469"/>
      <c r="I25" s="470"/>
      <c r="J25" s="17"/>
    </row>
    <row r="26" spans="1:10" ht="13.5">
      <c r="A26" s="464" t="s">
        <v>606</v>
      </c>
      <c r="B26" s="465"/>
      <c r="C26" s="587"/>
      <c r="D26" s="587"/>
      <c r="E26" s="587"/>
      <c r="F26" s="587"/>
      <c r="G26" s="587"/>
      <c r="H26" s="587"/>
      <c r="I26" s="588"/>
      <c r="J26" s="17"/>
    </row>
    <row r="27" spans="1:10" ht="13.5">
      <c r="A27" s="438" t="s">
        <v>23</v>
      </c>
      <c r="B27" s="439"/>
      <c r="C27" s="442" t="s">
        <v>34</v>
      </c>
      <c r="D27" s="443"/>
      <c r="E27" s="443"/>
      <c r="F27" s="444"/>
      <c r="G27" s="102">
        <v>41405</v>
      </c>
      <c r="H27" s="445">
        <v>0.75</v>
      </c>
      <c r="I27" s="446"/>
      <c r="J27" s="17"/>
    </row>
    <row r="28" spans="1:10" ht="13.5">
      <c r="A28" s="440"/>
      <c r="B28" s="441"/>
      <c r="C28" s="447" t="s">
        <v>38</v>
      </c>
      <c r="D28" s="447"/>
      <c r="E28" s="447"/>
      <c r="F28" s="447"/>
      <c r="G28" s="447"/>
      <c r="H28" s="447"/>
      <c r="I28" s="448"/>
      <c r="J28" s="17"/>
    </row>
    <row r="29" spans="1:10" ht="13.5">
      <c r="A29" s="417" t="s">
        <v>24</v>
      </c>
      <c r="B29" s="449"/>
      <c r="C29" s="450" t="s">
        <v>750</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c r="D40" s="436"/>
      <c r="E40" s="436"/>
      <c r="F40" s="436"/>
      <c r="G40" s="436"/>
      <c r="H40" s="436"/>
      <c r="I40" s="437"/>
    </row>
    <row r="41" spans="1:9" ht="13.5">
      <c r="A41" s="417" t="s">
        <v>35</v>
      </c>
      <c r="B41" s="418"/>
      <c r="C41" s="419" t="s">
        <v>751</v>
      </c>
      <c r="D41" s="420"/>
      <c r="E41" s="420"/>
      <c r="F41" s="420"/>
      <c r="G41" s="420"/>
      <c r="H41" s="420"/>
      <c r="I41" s="421"/>
    </row>
    <row r="42" spans="1:9" ht="13.5">
      <c r="A42" s="422" t="s">
        <v>36</v>
      </c>
      <c r="B42" s="423"/>
      <c r="C42" s="424" t="s">
        <v>577</v>
      </c>
      <c r="D42" s="425"/>
      <c r="E42" s="425"/>
      <c r="F42" s="425"/>
      <c r="G42" s="425"/>
      <c r="H42" s="425"/>
      <c r="I42" s="426"/>
    </row>
    <row r="43" spans="1:9" ht="13.5">
      <c r="A43" s="427" t="s">
        <v>27</v>
      </c>
      <c r="B43" s="428"/>
      <c r="C43" s="429" t="s">
        <v>578</v>
      </c>
      <c r="D43" s="430"/>
      <c r="E43" s="430"/>
      <c r="F43" s="430"/>
      <c r="G43" s="430"/>
      <c r="H43" s="430"/>
      <c r="I43" s="431"/>
    </row>
    <row r="44" spans="1:9" ht="13.5">
      <c r="A44" s="405"/>
      <c r="B44" s="406"/>
      <c r="C44" s="407" t="s">
        <v>579</v>
      </c>
      <c r="D44" s="408"/>
      <c r="E44" s="408"/>
      <c r="F44" s="408"/>
      <c r="G44" s="408"/>
      <c r="H44" s="408"/>
      <c r="I44" s="409"/>
    </row>
    <row r="45" spans="1:9" ht="13.5">
      <c r="A45" s="405"/>
      <c r="B45" s="406"/>
      <c r="C45" s="410" t="s">
        <v>579</v>
      </c>
      <c r="D45" s="411"/>
      <c r="E45" s="411"/>
      <c r="F45" s="411"/>
      <c r="G45" s="411"/>
      <c r="H45" s="411"/>
      <c r="I45" s="412"/>
    </row>
    <row r="46" spans="1:9" ht="13.5">
      <c r="A46" s="413" t="s">
        <v>33</v>
      </c>
      <c r="B46" s="414"/>
      <c r="C46" s="415" t="s">
        <v>580</v>
      </c>
      <c r="D46" s="415"/>
      <c r="E46" s="415"/>
      <c r="F46" s="415"/>
      <c r="G46" s="415"/>
      <c r="H46" s="415"/>
      <c r="I46" s="416"/>
    </row>
    <row r="47" spans="1:9" ht="13.5">
      <c r="A47" s="380" t="s">
        <v>28</v>
      </c>
      <c r="B47" s="381"/>
      <c r="C47" s="18" t="s">
        <v>581</v>
      </c>
      <c r="D47" s="19"/>
      <c r="E47" s="386" t="s">
        <v>582</v>
      </c>
      <c r="F47" s="387"/>
      <c r="G47" s="388"/>
      <c r="H47" s="20" t="s">
        <v>583</v>
      </c>
      <c r="I47" s="21" t="s">
        <v>584</v>
      </c>
    </row>
    <row r="48" spans="1:9" ht="13.5">
      <c r="A48" s="382"/>
      <c r="B48" s="383"/>
      <c r="C48" s="22" t="s">
        <v>585</v>
      </c>
      <c r="D48" s="23"/>
      <c r="E48" s="389" t="s">
        <v>586</v>
      </c>
      <c r="F48" s="390"/>
      <c r="G48" s="391"/>
      <c r="H48" s="24" t="s">
        <v>587</v>
      </c>
      <c r="I48" s="25" t="s">
        <v>588</v>
      </c>
    </row>
    <row r="49" spans="1:9" ht="13.5">
      <c r="A49" s="382"/>
      <c r="B49" s="383"/>
      <c r="C49" s="22" t="s">
        <v>29</v>
      </c>
      <c r="D49" s="23"/>
      <c r="E49" s="390" t="s">
        <v>589</v>
      </c>
      <c r="F49" s="390"/>
      <c r="G49" s="391"/>
      <c r="H49" s="24" t="s">
        <v>590</v>
      </c>
      <c r="I49" s="25" t="s">
        <v>591</v>
      </c>
    </row>
    <row r="50" spans="1:9" ht="13.5">
      <c r="A50" s="384"/>
      <c r="B50" s="385"/>
      <c r="C50" s="26" t="s">
        <v>592</v>
      </c>
      <c r="D50" s="27"/>
      <c r="E50" s="392" t="s">
        <v>593</v>
      </c>
      <c r="F50" s="393"/>
      <c r="G50" s="394"/>
      <c r="H50" s="28" t="s">
        <v>594</v>
      </c>
      <c r="I50" s="29" t="s">
        <v>595</v>
      </c>
    </row>
    <row r="51" spans="1:9" ht="13.5" customHeight="1">
      <c r="A51" s="395" t="s">
        <v>30</v>
      </c>
      <c r="B51" s="396"/>
      <c r="C51" s="399" t="s">
        <v>596</v>
      </c>
      <c r="D51" s="400"/>
      <c r="E51" s="400"/>
      <c r="F51" s="400"/>
      <c r="G51" s="400"/>
      <c r="H51" s="400"/>
      <c r="I51" s="401"/>
    </row>
    <row r="52" spans="1:9" ht="13.5">
      <c r="A52" s="397"/>
      <c r="B52" s="398"/>
      <c r="C52" s="402" t="s">
        <v>597</v>
      </c>
      <c r="D52" s="403"/>
      <c r="E52" s="403"/>
      <c r="F52" s="403"/>
      <c r="G52" s="403"/>
      <c r="H52" s="403"/>
      <c r="I52" s="404"/>
    </row>
    <row r="53" spans="2:9" ht="13.5" customHeight="1">
      <c r="B53" s="375" t="s">
        <v>31</v>
      </c>
      <c r="C53" s="375"/>
      <c r="D53" s="375"/>
      <c r="E53" s="376" t="s">
        <v>598</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B53:D53"/>
    <mergeCell ref="E53:H53"/>
    <mergeCell ref="B54:I54"/>
    <mergeCell ref="D55:F55"/>
    <mergeCell ref="A47:B50"/>
    <mergeCell ref="E47:G47"/>
    <mergeCell ref="E48:G48"/>
    <mergeCell ref="E49:G49"/>
    <mergeCell ref="E50:G50"/>
    <mergeCell ref="A51:B52"/>
    <mergeCell ref="C51:I51"/>
    <mergeCell ref="C52:I52"/>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61"/>
  <sheetViews>
    <sheetView zoomScalePageLayoutView="0" workbookViewId="0" topLeftCell="A1">
      <selection activeCell="C29" sqref="C29:I39"/>
    </sheetView>
  </sheetViews>
  <sheetFormatPr defaultColWidth="9.00390625" defaultRowHeight="12.75"/>
  <cols>
    <col min="1" max="1" width="4.25390625" style="51" customWidth="1"/>
    <col min="2" max="2" width="7.875" style="51" customWidth="1"/>
    <col min="3" max="3" width="11.625" style="51" customWidth="1"/>
    <col min="4" max="6" width="3.625" style="51" customWidth="1"/>
    <col min="7" max="7" width="33.375" style="51" customWidth="1"/>
    <col min="8" max="8" width="15.875" style="51" customWidth="1"/>
    <col min="9" max="9" width="16.75390625" style="51" customWidth="1"/>
    <col min="10" max="16384" width="9.125" style="51" customWidth="1"/>
  </cols>
  <sheetData>
    <row r="1" spans="1:9" ht="13.5">
      <c r="A1" s="495" t="s">
        <v>780</v>
      </c>
      <c r="B1" s="495"/>
      <c r="C1" s="495"/>
      <c r="D1" s="495"/>
      <c r="E1" s="495"/>
      <c r="F1" s="495"/>
      <c r="G1" s="495"/>
      <c r="H1" s="495"/>
      <c r="I1" s="495"/>
    </row>
    <row r="2" spans="1:9" ht="24">
      <c r="A2" s="561" t="s">
        <v>781</v>
      </c>
      <c r="B2" s="561"/>
      <c r="C2" s="561"/>
      <c r="D2" s="561"/>
      <c r="E2" s="562" t="s">
        <v>41</v>
      </c>
      <c r="F2" s="562"/>
      <c r="G2" s="155">
        <v>41403</v>
      </c>
      <c r="H2" s="156" t="s">
        <v>782</v>
      </c>
      <c r="I2" s="157" t="s">
        <v>783</v>
      </c>
    </row>
    <row r="3" spans="1:9" ht="13.5">
      <c r="A3" s="498" t="s">
        <v>784</v>
      </c>
      <c r="B3" s="499"/>
      <c r="C3" s="500" t="s">
        <v>785</v>
      </c>
      <c r="D3" s="500"/>
      <c r="E3" s="500"/>
      <c r="F3" s="500"/>
      <c r="G3" s="500"/>
      <c r="H3" s="500"/>
      <c r="I3" s="501"/>
    </row>
    <row r="4" spans="1:9" ht="13.5">
      <c r="A4" s="502" t="s">
        <v>11</v>
      </c>
      <c r="B4" s="503"/>
      <c r="C4" s="407" t="s">
        <v>786</v>
      </c>
      <c r="D4" s="408"/>
      <c r="E4" s="408"/>
      <c r="F4" s="408"/>
      <c r="G4" s="504"/>
      <c r="H4" s="41" t="s">
        <v>12</v>
      </c>
      <c r="I4" s="42" t="s">
        <v>787</v>
      </c>
    </row>
    <row r="5" spans="1:9" ht="13.5">
      <c r="A5" s="485" t="s">
        <v>13</v>
      </c>
      <c r="B5" s="486"/>
      <c r="C5" s="314" t="s">
        <v>788</v>
      </c>
      <c r="D5" s="315"/>
      <c r="E5" s="315"/>
      <c r="F5" s="315"/>
      <c r="G5" s="43"/>
      <c r="H5" s="44" t="s">
        <v>14</v>
      </c>
      <c r="I5" s="83" t="s">
        <v>789</v>
      </c>
    </row>
    <row r="6" spans="1:9" ht="13.5">
      <c r="A6" s="489" t="s">
        <v>790</v>
      </c>
      <c r="B6" s="472" t="s">
        <v>15</v>
      </c>
      <c r="C6" s="472" t="s">
        <v>16</v>
      </c>
      <c r="D6" s="563" t="s">
        <v>17</v>
      </c>
      <c r="E6" s="491" t="s">
        <v>156</v>
      </c>
      <c r="F6" s="565" t="s">
        <v>157</v>
      </c>
      <c r="G6" s="472" t="s">
        <v>18</v>
      </c>
      <c r="H6" s="474" t="s">
        <v>19</v>
      </c>
      <c r="I6" s="475"/>
    </row>
    <row r="7" spans="1:9" ht="13.5">
      <c r="A7" s="490"/>
      <c r="B7" s="473"/>
      <c r="C7" s="473"/>
      <c r="D7" s="564"/>
      <c r="E7" s="492"/>
      <c r="F7" s="566"/>
      <c r="G7" s="473"/>
      <c r="H7" s="45" t="s">
        <v>16</v>
      </c>
      <c r="I7" s="46" t="s">
        <v>20</v>
      </c>
    </row>
    <row r="8" spans="1:9" ht="13.5">
      <c r="A8" s="47">
        <v>1</v>
      </c>
      <c r="B8" s="48" t="s">
        <v>791</v>
      </c>
      <c r="C8" s="62" t="s">
        <v>285</v>
      </c>
      <c r="D8" s="48">
        <v>53</v>
      </c>
      <c r="E8" s="48" t="s">
        <v>462</v>
      </c>
      <c r="F8" s="316">
        <v>5</v>
      </c>
      <c r="G8" s="62" t="s">
        <v>792</v>
      </c>
      <c r="H8" s="62" t="s">
        <v>793</v>
      </c>
      <c r="I8" s="73" t="s">
        <v>289</v>
      </c>
    </row>
    <row r="9" spans="1:9" ht="13.5">
      <c r="A9" s="47">
        <v>2</v>
      </c>
      <c r="B9" s="48"/>
      <c r="C9" s="14"/>
      <c r="D9" s="14"/>
      <c r="E9" s="15"/>
      <c r="F9" s="84"/>
      <c r="G9" s="14"/>
      <c r="H9" s="14"/>
      <c r="I9" s="16"/>
    </row>
    <row r="10" spans="1:10" ht="13.5">
      <c r="A10" s="47">
        <v>3</v>
      </c>
      <c r="B10" s="48"/>
      <c r="C10" s="63"/>
      <c r="D10" s="63"/>
      <c r="E10" s="64"/>
      <c r="F10" s="160"/>
      <c r="G10" s="63"/>
      <c r="H10" s="63"/>
      <c r="I10" s="86"/>
      <c r="J10" s="52"/>
    </row>
    <row r="11" spans="1:9" ht="13.5">
      <c r="A11" s="47">
        <v>4</v>
      </c>
      <c r="B11" s="48"/>
      <c r="C11" s="65"/>
      <c r="D11" s="66"/>
      <c r="E11" s="67"/>
      <c r="F11" s="68"/>
      <c r="G11" s="69"/>
      <c r="H11" s="69"/>
      <c r="I11" s="70"/>
    </row>
    <row r="12" spans="1:9" ht="13.5">
      <c r="A12" s="47">
        <v>5</v>
      </c>
      <c r="B12" s="48"/>
      <c r="C12" s="71"/>
      <c r="D12" s="48"/>
      <c r="E12" s="48"/>
      <c r="F12" s="72"/>
      <c r="G12" s="71"/>
      <c r="H12" s="71"/>
      <c r="I12" s="73"/>
    </row>
    <row r="13" spans="1:9" ht="13.5">
      <c r="A13" s="47">
        <v>6</v>
      </c>
      <c r="B13" s="48"/>
      <c r="C13" s="74"/>
      <c r="D13" s="48"/>
      <c r="E13" s="48"/>
      <c r="F13" s="72"/>
      <c r="G13" s="71"/>
      <c r="H13" s="62"/>
      <c r="I13" s="73"/>
    </row>
    <row r="14" spans="1:9" ht="13.5">
      <c r="A14" s="47">
        <v>7</v>
      </c>
      <c r="B14" s="48"/>
      <c r="C14" s="62"/>
      <c r="D14" s="48"/>
      <c r="E14" s="48"/>
      <c r="F14" s="72"/>
      <c r="G14" s="62"/>
      <c r="H14" s="62"/>
      <c r="I14" s="73"/>
    </row>
    <row r="15" spans="1:9" ht="13.5">
      <c r="A15" s="47">
        <v>8</v>
      </c>
      <c r="B15" s="48"/>
      <c r="C15" s="62"/>
      <c r="D15" s="48"/>
      <c r="E15" s="48"/>
      <c r="F15" s="72"/>
      <c r="G15" s="62"/>
      <c r="H15" s="62"/>
      <c r="I15" s="73"/>
    </row>
    <row r="16" spans="1:9" ht="13.5">
      <c r="A16" s="422" t="s">
        <v>21</v>
      </c>
      <c r="B16" s="476"/>
      <c r="C16" s="477">
        <v>41405</v>
      </c>
      <c r="D16" s="478"/>
      <c r="E16" s="478"/>
      <c r="F16" s="478"/>
      <c r="G16" s="479" t="s">
        <v>794</v>
      </c>
      <c r="H16" s="479"/>
      <c r="I16" s="480"/>
    </row>
    <row r="17" spans="1:9" ht="13.5">
      <c r="A17" s="481" t="s">
        <v>22</v>
      </c>
      <c r="B17" s="482"/>
      <c r="C17" s="483"/>
      <c r="D17" s="483"/>
      <c r="E17" s="483"/>
      <c r="F17" s="483"/>
      <c r="G17" s="483"/>
      <c r="H17" s="483"/>
      <c r="I17" s="484"/>
    </row>
    <row r="18" spans="1:10" ht="13.5">
      <c r="A18" s="459">
        <v>41405</v>
      </c>
      <c r="B18" s="460"/>
      <c r="C18" s="469" t="s">
        <v>795</v>
      </c>
      <c r="D18" s="469"/>
      <c r="E18" s="469"/>
      <c r="F18" s="469"/>
      <c r="G18" s="469"/>
      <c r="H18" s="469"/>
      <c r="I18" s="470"/>
      <c r="J18" s="17"/>
    </row>
    <row r="19" spans="1:10" ht="13.5">
      <c r="A19" s="459"/>
      <c r="B19" s="460"/>
      <c r="C19" s="469" t="s">
        <v>796</v>
      </c>
      <c r="D19" s="469"/>
      <c r="E19" s="469"/>
      <c r="F19" s="469"/>
      <c r="G19" s="469"/>
      <c r="H19" s="469"/>
      <c r="I19" s="470"/>
      <c r="J19" s="17"/>
    </row>
    <row r="20" spans="1:10" ht="13.5">
      <c r="A20" s="459" t="s">
        <v>797</v>
      </c>
      <c r="B20" s="460"/>
      <c r="C20" s="469" t="s">
        <v>798</v>
      </c>
      <c r="D20" s="469"/>
      <c r="E20" s="469"/>
      <c r="F20" s="469"/>
      <c r="G20" s="469"/>
      <c r="H20" s="469"/>
      <c r="I20" s="470"/>
      <c r="J20" s="17"/>
    </row>
    <row r="21" spans="1:10" ht="13.5">
      <c r="A21" s="459" t="s">
        <v>797</v>
      </c>
      <c r="B21" s="460"/>
      <c r="C21" s="62" t="s">
        <v>799</v>
      </c>
      <c r="D21" s="62"/>
      <c r="E21" s="62"/>
      <c r="F21" s="62"/>
      <c r="G21" s="62"/>
      <c r="H21" s="62"/>
      <c r="I21" s="148"/>
      <c r="J21" s="17"/>
    </row>
    <row r="22" spans="1:10" ht="13.5">
      <c r="A22" s="559"/>
      <c r="B22" s="560"/>
      <c r="C22" s="62"/>
      <c r="D22" s="62"/>
      <c r="E22" s="62"/>
      <c r="F22" s="62"/>
      <c r="G22" s="62"/>
      <c r="H22" s="62"/>
      <c r="I22" s="148"/>
      <c r="J22" s="17"/>
    </row>
    <row r="23" spans="1:10" ht="13.5">
      <c r="A23" s="459"/>
      <c r="B23" s="460"/>
      <c r="C23" s="469"/>
      <c r="D23" s="469"/>
      <c r="E23" s="469"/>
      <c r="F23" s="469"/>
      <c r="G23" s="469"/>
      <c r="H23" s="469"/>
      <c r="I23" s="470"/>
      <c r="J23" s="17"/>
    </row>
    <row r="24" spans="1:10" ht="13.5">
      <c r="A24" s="459"/>
      <c r="B24" s="460"/>
      <c r="C24" s="469"/>
      <c r="D24" s="469"/>
      <c r="E24" s="469"/>
      <c r="F24" s="469"/>
      <c r="G24" s="469"/>
      <c r="H24" s="469"/>
      <c r="I24" s="470"/>
      <c r="J24" s="17"/>
    </row>
    <row r="25" spans="1:10" ht="13.5">
      <c r="A25" s="459"/>
      <c r="B25" s="460"/>
      <c r="C25" s="469"/>
      <c r="D25" s="469"/>
      <c r="E25" s="469"/>
      <c r="F25" s="469"/>
      <c r="G25" s="469"/>
      <c r="H25" s="469"/>
      <c r="I25" s="470"/>
      <c r="J25" s="17"/>
    </row>
    <row r="26" spans="1:10" ht="13.5">
      <c r="A26" s="464"/>
      <c r="B26" s="465"/>
      <c r="C26" s="587"/>
      <c r="D26" s="587"/>
      <c r="E26" s="587"/>
      <c r="F26" s="587"/>
      <c r="G26" s="587"/>
      <c r="H26" s="587"/>
      <c r="I26" s="588"/>
      <c r="J26" s="17"/>
    </row>
    <row r="27" spans="1:10" ht="13.5">
      <c r="A27" s="438" t="s">
        <v>23</v>
      </c>
      <c r="B27" s="439"/>
      <c r="C27" s="442" t="s">
        <v>34</v>
      </c>
      <c r="D27" s="443"/>
      <c r="E27" s="443"/>
      <c r="F27" s="444"/>
      <c r="G27" s="102">
        <v>41405</v>
      </c>
      <c r="H27" s="837">
        <v>0.75</v>
      </c>
      <c r="I27" s="838"/>
      <c r="J27" s="17"/>
    </row>
    <row r="28" spans="1:10" ht="13.5">
      <c r="A28" s="440"/>
      <c r="B28" s="441"/>
      <c r="C28" s="447" t="s">
        <v>38</v>
      </c>
      <c r="D28" s="447"/>
      <c r="E28" s="447"/>
      <c r="F28" s="447"/>
      <c r="G28" s="447"/>
      <c r="H28" s="447"/>
      <c r="I28" s="448"/>
      <c r="J28" s="17"/>
    </row>
    <row r="29" spans="1:10" ht="13.5">
      <c r="A29" s="417" t="s">
        <v>24</v>
      </c>
      <c r="B29" s="449"/>
      <c r="C29" s="450" t="s">
        <v>800</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7.25" customHeight="1">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4.25" customHeight="1">
      <c r="A39" s="405"/>
      <c r="B39" s="432"/>
      <c r="C39" s="456"/>
      <c r="D39" s="457"/>
      <c r="E39" s="457"/>
      <c r="F39" s="457"/>
      <c r="G39" s="457"/>
      <c r="H39" s="457"/>
      <c r="I39" s="458"/>
    </row>
    <row r="40" spans="1:9" ht="17.25" customHeight="1">
      <c r="A40" s="433"/>
      <c r="B40" s="434"/>
      <c r="C40" s="435" t="s">
        <v>40</v>
      </c>
      <c r="D40" s="436"/>
      <c r="E40" s="436"/>
      <c r="F40" s="436"/>
      <c r="G40" s="436"/>
      <c r="H40" s="436"/>
      <c r="I40" s="437"/>
    </row>
    <row r="41" spans="1:9" ht="13.5" customHeight="1">
      <c r="A41" s="417" t="s">
        <v>35</v>
      </c>
      <c r="B41" s="418"/>
      <c r="C41" s="419" t="s">
        <v>801</v>
      </c>
      <c r="D41" s="420"/>
      <c r="E41" s="420"/>
      <c r="F41" s="420"/>
      <c r="G41" s="420"/>
      <c r="H41" s="420"/>
      <c r="I41" s="421"/>
    </row>
    <row r="42" spans="1:9" ht="13.5">
      <c r="A42" s="422" t="s">
        <v>36</v>
      </c>
      <c r="B42" s="423"/>
      <c r="C42" s="424" t="s">
        <v>802</v>
      </c>
      <c r="D42" s="425"/>
      <c r="E42" s="425"/>
      <c r="F42" s="425"/>
      <c r="G42" s="425"/>
      <c r="H42" s="425"/>
      <c r="I42" s="426"/>
    </row>
    <row r="43" spans="1:9" ht="13.5">
      <c r="A43" s="427" t="s">
        <v>27</v>
      </c>
      <c r="B43" s="428"/>
      <c r="C43" s="429" t="s">
        <v>803</v>
      </c>
      <c r="D43" s="430"/>
      <c r="E43" s="430"/>
      <c r="F43" s="430"/>
      <c r="G43" s="430"/>
      <c r="H43" s="430"/>
      <c r="I43" s="431"/>
    </row>
    <row r="44" spans="1:9" ht="13.5">
      <c r="A44" s="405"/>
      <c r="B44" s="406"/>
      <c r="C44" s="407" t="s">
        <v>579</v>
      </c>
      <c r="D44" s="408"/>
      <c r="E44" s="408"/>
      <c r="F44" s="408"/>
      <c r="G44" s="408"/>
      <c r="H44" s="408"/>
      <c r="I44" s="409"/>
    </row>
    <row r="45" spans="1:9" ht="13.5">
      <c r="A45" s="405"/>
      <c r="B45" s="406"/>
      <c r="C45" s="410" t="s">
        <v>579</v>
      </c>
      <c r="D45" s="411"/>
      <c r="E45" s="411"/>
      <c r="F45" s="411"/>
      <c r="G45" s="411"/>
      <c r="H45" s="411"/>
      <c r="I45" s="412"/>
    </row>
    <row r="46" spans="1:9" ht="13.5">
      <c r="A46" s="413" t="s">
        <v>33</v>
      </c>
      <c r="B46" s="414"/>
      <c r="C46" s="839" t="s">
        <v>580</v>
      </c>
      <c r="D46" s="839"/>
      <c r="E46" s="839"/>
      <c r="F46" s="839"/>
      <c r="G46" s="839"/>
      <c r="H46" s="839"/>
      <c r="I46" s="840"/>
    </row>
    <row r="47" spans="1:9" ht="13.5">
      <c r="A47" s="380" t="s">
        <v>28</v>
      </c>
      <c r="B47" s="381"/>
      <c r="C47" s="18" t="s">
        <v>581</v>
      </c>
      <c r="D47" s="19"/>
      <c r="E47" s="386" t="s">
        <v>582</v>
      </c>
      <c r="F47" s="387"/>
      <c r="G47" s="388"/>
      <c r="H47" s="20" t="s">
        <v>583</v>
      </c>
      <c r="I47" s="21" t="s">
        <v>584</v>
      </c>
    </row>
    <row r="48" spans="1:9" ht="13.5">
      <c r="A48" s="382"/>
      <c r="B48" s="383"/>
      <c r="C48" s="22" t="s">
        <v>585</v>
      </c>
      <c r="D48" s="23"/>
      <c r="E48" s="389" t="s">
        <v>586</v>
      </c>
      <c r="F48" s="390"/>
      <c r="G48" s="391"/>
      <c r="H48" s="24" t="s">
        <v>587</v>
      </c>
      <c r="I48" s="25" t="s">
        <v>588</v>
      </c>
    </row>
    <row r="49" spans="1:9" ht="13.5">
      <c r="A49" s="382"/>
      <c r="B49" s="383"/>
      <c r="C49" s="22" t="s">
        <v>29</v>
      </c>
      <c r="D49" s="23"/>
      <c r="E49" s="390" t="s">
        <v>589</v>
      </c>
      <c r="F49" s="390"/>
      <c r="G49" s="391"/>
      <c r="H49" s="24" t="s">
        <v>590</v>
      </c>
      <c r="I49" s="25" t="s">
        <v>591</v>
      </c>
    </row>
    <row r="50" spans="1:9" ht="13.5">
      <c r="A50" s="384"/>
      <c r="B50" s="385"/>
      <c r="C50" s="26" t="s">
        <v>592</v>
      </c>
      <c r="D50" s="27"/>
      <c r="E50" s="577" t="s">
        <v>804</v>
      </c>
      <c r="F50" s="577"/>
      <c r="G50" s="577"/>
      <c r="H50" s="28" t="s">
        <v>594</v>
      </c>
      <c r="I50" s="29" t="s">
        <v>595</v>
      </c>
    </row>
    <row r="51" spans="1:9" ht="13.5" customHeight="1">
      <c r="A51" s="395" t="s">
        <v>30</v>
      </c>
      <c r="B51" s="396"/>
      <c r="C51" s="399" t="s">
        <v>596</v>
      </c>
      <c r="D51" s="400"/>
      <c r="E51" s="400"/>
      <c r="F51" s="400"/>
      <c r="G51" s="400"/>
      <c r="H51" s="400"/>
      <c r="I51" s="401"/>
    </row>
    <row r="52" spans="1:9" ht="13.5">
      <c r="A52" s="397"/>
      <c r="B52" s="398"/>
      <c r="C52" s="402" t="s">
        <v>597</v>
      </c>
      <c r="D52" s="403"/>
      <c r="E52" s="403"/>
      <c r="F52" s="403"/>
      <c r="G52" s="403"/>
      <c r="H52" s="403"/>
      <c r="I52" s="404"/>
    </row>
    <row r="53" spans="2:9" ht="13.5" customHeight="1">
      <c r="B53" s="375" t="s">
        <v>31</v>
      </c>
      <c r="C53" s="375"/>
      <c r="D53" s="375"/>
      <c r="E53" s="836" t="s">
        <v>598</v>
      </c>
      <c r="F53" s="376"/>
      <c r="G53" s="376"/>
      <c r="H53" s="376"/>
      <c r="I53" s="53"/>
    </row>
    <row r="54" spans="2:9" ht="13.5" customHeight="1">
      <c r="B54" s="377" t="s">
        <v>32</v>
      </c>
      <c r="C54" s="378"/>
      <c r="D54" s="378"/>
      <c r="E54" s="378"/>
      <c r="F54" s="378"/>
      <c r="G54" s="378"/>
      <c r="H54" s="378"/>
      <c r="I54" s="378"/>
    </row>
    <row r="55" spans="1:6" ht="13.5">
      <c r="A55" s="54" t="s">
        <v>323</v>
      </c>
      <c r="D55" s="379" t="s">
        <v>39</v>
      </c>
      <c r="E55" s="379"/>
      <c r="F55" s="379"/>
    </row>
    <row r="61" ht="13.5">
      <c r="G61" s="55"/>
    </row>
  </sheetData>
  <sheetProtection/>
  <mergeCells count="77">
    <mergeCell ref="B53:D53"/>
    <mergeCell ref="E53:H53"/>
    <mergeCell ref="B54:I54"/>
    <mergeCell ref="D55:F55"/>
    <mergeCell ref="A47:B50"/>
    <mergeCell ref="E47:G47"/>
    <mergeCell ref="E48:G48"/>
    <mergeCell ref="E49:G49"/>
    <mergeCell ref="E50:G50"/>
    <mergeCell ref="A51:B52"/>
    <mergeCell ref="C51:I51"/>
    <mergeCell ref="C52:I52"/>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0:B20"/>
    <mergeCell ref="C20:I20"/>
    <mergeCell ref="A21:B21"/>
    <mergeCell ref="A22:B22"/>
    <mergeCell ref="A23:B23"/>
    <mergeCell ref="C23:I23"/>
    <mergeCell ref="A17:B17"/>
    <mergeCell ref="C17:I17"/>
    <mergeCell ref="A18:B18"/>
    <mergeCell ref="C18:I18"/>
    <mergeCell ref="A19:B19"/>
    <mergeCell ref="C19:I19"/>
    <mergeCell ref="F6:F7"/>
    <mergeCell ref="G6:G7"/>
    <mergeCell ref="H6:I6"/>
    <mergeCell ref="A16:B16"/>
    <mergeCell ref="C16:F16"/>
    <mergeCell ref="G16:I16"/>
    <mergeCell ref="A5:B5"/>
    <mergeCell ref="A6:A7"/>
    <mergeCell ref="B6:B7"/>
    <mergeCell ref="C6:C7"/>
    <mergeCell ref="D6:D7"/>
    <mergeCell ref="E6:E7"/>
    <mergeCell ref="A1:I1"/>
    <mergeCell ref="A2:D2"/>
    <mergeCell ref="E2:F2"/>
    <mergeCell ref="A3:B3"/>
    <mergeCell ref="C3:I3"/>
    <mergeCell ref="A4:B4"/>
    <mergeCell ref="C4:G4"/>
  </mergeCells>
  <hyperlinks>
    <hyperlink ref="E53" r:id="rId1" display="nerimayama_sankou_kanri@googlegroups.com"/>
  </hyperlinks>
  <printOptions horizontalCentered="1" verticalCentered="1"/>
  <pageMargins left="0" right="0" top="0" bottom="0" header="0.5118110236220472" footer="0.5118110236220472"/>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dimension ref="A1:J61"/>
  <sheetViews>
    <sheetView zoomScalePageLayoutView="0" workbookViewId="0" topLeftCell="A1">
      <selection activeCell="C4" sqref="C4:G4"/>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495" t="s">
        <v>846</v>
      </c>
      <c r="B1" s="495"/>
      <c r="C1" s="495"/>
      <c r="D1" s="495"/>
      <c r="E1" s="495"/>
      <c r="F1" s="495"/>
      <c r="G1" s="495"/>
      <c r="H1" s="495"/>
      <c r="I1" s="495"/>
    </row>
    <row r="2" spans="1:9" ht="24">
      <c r="A2" s="561" t="s">
        <v>47</v>
      </c>
      <c r="B2" s="561"/>
      <c r="C2" s="561"/>
      <c r="D2" s="561"/>
      <c r="E2" s="562" t="s">
        <v>41</v>
      </c>
      <c r="F2" s="562"/>
      <c r="G2" s="155">
        <v>41400</v>
      </c>
      <c r="H2" s="156" t="s">
        <v>97</v>
      </c>
      <c r="I2" s="157" t="s">
        <v>743</v>
      </c>
    </row>
    <row r="3" spans="1:9" ht="13.5">
      <c r="A3" s="498" t="s">
        <v>49</v>
      </c>
      <c r="B3" s="499"/>
      <c r="C3" s="500" t="s">
        <v>874</v>
      </c>
      <c r="D3" s="500"/>
      <c r="E3" s="500"/>
      <c r="F3" s="500"/>
      <c r="G3" s="500"/>
      <c r="H3" s="500"/>
      <c r="I3" s="501"/>
    </row>
    <row r="4" spans="1:9" ht="13.5">
      <c r="A4" s="502" t="s">
        <v>11</v>
      </c>
      <c r="B4" s="503"/>
      <c r="C4" s="407" t="s">
        <v>845</v>
      </c>
      <c r="D4" s="408"/>
      <c r="E4" s="408"/>
      <c r="F4" s="408"/>
      <c r="G4" s="504"/>
      <c r="H4" s="41" t="s">
        <v>12</v>
      </c>
      <c r="I4" s="42" t="s">
        <v>844</v>
      </c>
    </row>
    <row r="5" spans="1:9" ht="13.5">
      <c r="A5" s="485" t="s">
        <v>13</v>
      </c>
      <c r="B5" s="486"/>
      <c r="C5" s="487">
        <v>41406</v>
      </c>
      <c r="D5" s="488"/>
      <c r="E5" s="488"/>
      <c r="F5" s="488"/>
      <c r="G5" s="43"/>
      <c r="H5" s="44" t="s">
        <v>14</v>
      </c>
      <c r="I5" s="83" t="s">
        <v>103</v>
      </c>
    </row>
    <row r="6" spans="1:9" ht="13.5" customHeight="1">
      <c r="A6" s="489" t="s">
        <v>843</v>
      </c>
      <c r="B6" s="472" t="s">
        <v>15</v>
      </c>
      <c r="C6" s="472" t="s">
        <v>16</v>
      </c>
      <c r="D6" s="563" t="s">
        <v>17</v>
      </c>
      <c r="E6" s="491" t="s">
        <v>156</v>
      </c>
      <c r="F6" s="565" t="s">
        <v>157</v>
      </c>
      <c r="G6" s="472" t="s">
        <v>18</v>
      </c>
      <c r="H6" s="474" t="s">
        <v>19</v>
      </c>
      <c r="I6" s="475"/>
    </row>
    <row r="7" spans="1:9" ht="13.5">
      <c r="A7" s="490"/>
      <c r="B7" s="473"/>
      <c r="C7" s="473"/>
      <c r="D7" s="564"/>
      <c r="E7" s="492"/>
      <c r="F7" s="566"/>
      <c r="G7" s="473"/>
      <c r="H7" s="45" t="s">
        <v>16</v>
      </c>
      <c r="I7" s="46" t="s">
        <v>20</v>
      </c>
    </row>
    <row r="8" spans="1:9" ht="13.5">
      <c r="A8" s="47">
        <v>1</v>
      </c>
      <c r="B8" s="48"/>
      <c r="C8" s="14" t="s">
        <v>742</v>
      </c>
      <c r="D8" s="14">
        <v>84</v>
      </c>
      <c r="E8" s="15" t="s">
        <v>187</v>
      </c>
      <c r="F8" s="15">
        <v>5</v>
      </c>
      <c r="G8" s="14" t="s">
        <v>741</v>
      </c>
      <c r="H8" s="14" t="s">
        <v>740</v>
      </c>
      <c r="I8" s="16" t="s">
        <v>739</v>
      </c>
    </row>
    <row r="9" spans="1:9" ht="13.5">
      <c r="A9" s="47">
        <v>2</v>
      </c>
      <c r="B9" s="48" t="s">
        <v>391</v>
      </c>
      <c r="C9" s="14" t="s">
        <v>738</v>
      </c>
      <c r="D9" s="14">
        <v>75</v>
      </c>
      <c r="E9" s="15" t="s">
        <v>462</v>
      </c>
      <c r="F9" s="15">
        <v>5</v>
      </c>
      <c r="G9" s="14" t="s">
        <v>737</v>
      </c>
      <c r="H9" s="14" t="s">
        <v>736</v>
      </c>
      <c r="I9" s="16" t="s">
        <v>735</v>
      </c>
    </row>
    <row r="10" spans="1:10" ht="13.5">
      <c r="A10" s="47">
        <v>3</v>
      </c>
      <c r="B10" s="48"/>
      <c r="C10" s="14" t="s">
        <v>734</v>
      </c>
      <c r="D10" s="14">
        <v>49</v>
      </c>
      <c r="E10" s="15" t="s">
        <v>187</v>
      </c>
      <c r="F10" s="15">
        <v>10</v>
      </c>
      <c r="G10" s="14" t="s">
        <v>733</v>
      </c>
      <c r="H10" s="14" t="s">
        <v>732</v>
      </c>
      <c r="I10" s="16" t="s">
        <v>518</v>
      </c>
      <c r="J10" s="52"/>
    </row>
    <row r="11" spans="1:9" ht="13.5">
      <c r="A11" s="47">
        <v>4</v>
      </c>
      <c r="B11" s="48"/>
      <c r="C11" s="137" t="s">
        <v>731</v>
      </c>
      <c r="D11" s="14">
        <v>69</v>
      </c>
      <c r="E11" s="138" t="s">
        <v>842</v>
      </c>
      <c r="F11" s="15">
        <v>3</v>
      </c>
      <c r="G11" s="14" t="s">
        <v>841</v>
      </c>
      <c r="H11" s="139" t="s">
        <v>730</v>
      </c>
      <c r="I11" s="16" t="s">
        <v>840</v>
      </c>
    </row>
    <row r="12" spans="1:9" ht="13.5">
      <c r="A12" s="47">
        <v>5</v>
      </c>
      <c r="B12" s="48"/>
      <c r="C12" s="137" t="s">
        <v>839</v>
      </c>
      <c r="D12" s="64">
        <v>42</v>
      </c>
      <c r="E12" s="138" t="s">
        <v>838</v>
      </c>
      <c r="F12" s="93">
        <v>5</v>
      </c>
      <c r="G12" s="14" t="s">
        <v>729</v>
      </c>
      <c r="H12" s="139" t="s">
        <v>837</v>
      </c>
      <c r="I12" s="311" t="s">
        <v>836</v>
      </c>
    </row>
    <row r="13" spans="1:9" ht="13.5">
      <c r="A13" s="47">
        <v>6</v>
      </c>
      <c r="B13" s="48" t="s">
        <v>728</v>
      </c>
      <c r="C13" s="14" t="s">
        <v>727</v>
      </c>
      <c r="D13" s="14">
        <v>39</v>
      </c>
      <c r="E13" s="15" t="s">
        <v>187</v>
      </c>
      <c r="F13" s="15"/>
      <c r="G13" s="14" t="s">
        <v>726</v>
      </c>
      <c r="H13" s="14" t="s">
        <v>725</v>
      </c>
      <c r="I13" s="16" t="s">
        <v>724</v>
      </c>
    </row>
    <row r="14" spans="1:9" ht="13.5">
      <c r="A14" s="47">
        <v>7</v>
      </c>
      <c r="B14" s="48"/>
      <c r="C14" s="75" t="s">
        <v>835</v>
      </c>
      <c r="D14" s="61">
        <v>44</v>
      </c>
      <c r="E14" s="61">
        <v>0</v>
      </c>
      <c r="F14" s="76">
        <v>5</v>
      </c>
      <c r="G14" s="75" t="s">
        <v>834</v>
      </c>
      <c r="H14" s="75" t="s">
        <v>833</v>
      </c>
      <c r="I14" s="77" t="s">
        <v>832</v>
      </c>
    </row>
    <row r="15" spans="1:9" ht="13.5">
      <c r="A15" s="60">
        <v>8</v>
      </c>
      <c r="B15" s="61"/>
      <c r="C15" s="75"/>
      <c r="D15" s="61"/>
      <c r="E15" s="61"/>
      <c r="F15" s="76"/>
      <c r="G15" s="75"/>
      <c r="H15" s="75"/>
      <c r="I15" s="77"/>
    </row>
    <row r="16" spans="1:9" ht="13.5">
      <c r="A16" s="422" t="s">
        <v>21</v>
      </c>
      <c r="B16" s="476"/>
      <c r="C16" s="477" t="s">
        <v>831</v>
      </c>
      <c r="D16" s="478"/>
      <c r="E16" s="478"/>
      <c r="F16" s="478"/>
      <c r="G16" s="479" t="s">
        <v>723</v>
      </c>
      <c r="H16" s="479"/>
      <c r="I16" s="480"/>
    </row>
    <row r="17" spans="1:9" ht="13.5">
      <c r="A17" s="481" t="s">
        <v>22</v>
      </c>
      <c r="B17" s="482"/>
      <c r="C17" s="483"/>
      <c r="D17" s="483"/>
      <c r="E17" s="483"/>
      <c r="F17" s="483"/>
      <c r="G17" s="483"/>
      <c r="H17" s="483"/>
      <c r="I17" s="484"/>
    </row>
    <row r="18" spans="1:10" ht="13.5">
      <c r="A18" s="459">
        <v>41406</v>
      </c>
      <c r="B18" s="460"/>
      <c r="C18" s="469" t="s">
        <v>722</v>
      </c>
      <c r="D18" s="469"/>
      <c r="E18" s="469"/>
      <c r="F18" s="469"/>
      <c r="G18" s="469"/>
      <c r="H18" s="469"/>
      <c r="I18" s="470"/>
      <c r="J18" s="17"/>
    </row>
    <row r="19" spans="1:10" ht="13.5">
      <c r="A19" s="459" t="s">
        <v>829</v>
      </c>
      <c r="B19" s="460"/>
      <c r="C19" s="469"/>
      <c r="D19" s="469"/>
      <c r="E19" s="469"/>
      <c r="F19" s="469"/>
      <c r="G19" s="469"/>
      <c r="H19" s="469"/>
      <c r="I19" s="470"/>
      <c r="J19" s="17"/>
    </row>
    <row r="20" spans="1:10" ht="13.5">
      <c r="A20" s="459" t="s">
        <v>830</v>
      </c>
      <c r="B20" s="460"/>
      <c r="C20" s="469"/>
      <c r="D20" s="469"/>
      <c r="E20" s="469"/>
      <c r="F20" s="469"/>
      <c r="G20" s="469"/>
      <c r="H20" s="469"/>
      <c r="I20" s="470"/>
      <c r="J20" s="17"/>
    </row>
    <row r="21" spans="1:10" ht="13.5">
      <c r="A21" s="459" t="s">
        <v>754</v>
      </c>
      <c r="B21" s="460"/>
      <c r="C21" s="469"/>
      <c r="D21" s="469"/>
      <c r="E21" s="469"/>
      <c r="F21" s="469"/>
      <c r="G21" s="469"/>
      <c r="H21" s="469"/>
      <c r="I21" s="470"/>
      <c r="J21" s="17"/>
    </row>
    <row r="22" spans="1:10" ht="13.5">
      <c r="A22" s="459" t="s">
        <v>829</v>
      </c>
      <c r="B22" s="460"/>
      <c r="C22" s="469"/>
      <c r="D22" s="469"/>
      <c r="E22" s="469"/>
      <c r="F22" s="469"/>
      <c r="G22" s="469"/>
      <c r="H22" s="469"/>
      <c r="I22" s="470"/>
      <c r="J22" s="17"/>
    </row>
    <row r="23" spans="1:10" ht="13.5">
      <c r="A23" s="459" t="s">
        <v>828</v>
      </c>
      <c r="B23" s="460"/>
      <c r="C23" s="469"/>
      <c r="D23" s="469"/>
      <c r="E23" s="469"/>
      <c r="F23" s="469"/>
      <c r="G23" s="469"/>
      <c r="H23" s="469"/>
      <c r="I23" s="470"/>
      <c r="J23" s="17"/>
    </row>
    <row r="24" spans="1:10" ht="13.5">
      <c r="A24" s="459" t="s">
        <v>827</v>
      </c>
      <c r="B24" s="460"/>
      <c r="C24" s="469"/>
      <c r="D24" s="469"/>
      <c r="E24" s="469"/>
      <c r="F24" s="469"/>
      <c r="G24" s="469"/>
      <c r="H24" s="469"/>
      <c r="I24" s="470"/>
      <c r="J24" s="17"/>
    </row>
    <row r="25" spans="1:10" ht="13.5">
      <c r="A25" s="459" t="s">
        <v>827</v>
      </c>
      <c r="B25" s="460"/>
      <c r="C25" s="469"/>
      <c r="D25" s="469"/>
      <c r="E25" s="469"/>
      <c r="F25" s="469"/>
      <c r="G25" s="469"/>
      <c r="H25" s="469"/>
      <c r="I25" s="470"/>
      <c r="J25" s="17"/>
    </row>
    <row r="26" spans="1:10" ht="13.5">
      <c r="A26" s="464" t="s">
        <v>826</v>
      </c>
      <c r="B26" s="465"/>
      <c r="C26" s="587"/>
      <c r="D26" s="587"/>
      <c r="E26" s="587"/>
      <c r="F26" s="587"/>
      <c r="G26" s="587"/>
      <c r="H26" s="587"/>
      <c r="I26" s="588"/>
      <c r="J26" s="17"/>
    </row>
    <row r="27" spans="1:10" ht="13.5">
      <c r="A27" s="438" t="s">
        <v>23</v>
      </c>
      <c r="B27" s="439"/>
      <c r="C27" s="442" t="s">
        <v>34</v>
      </c>
      <c r="D27" s="443"/>
      <c r="E27" s="443"/>
      <c r="F27" s="444"/>
      <c r="G27" s="102">
        <v>41406</v>
      </c>
      <c r="H27" s="445">
        <v>0.75</v>
      </c>
      <c r="I27" s="446"/>
      <c r="J27" s="17"/>
    </row>
    <row r="28" spans="1:10" ht="13.5">
      <c r="A28" s="440"/>
      <c r="B28" s="441"/>
      <c r="C28" s="447" t="s">
        <v>38</v>
      </c>
      <c r="D28" s="447"/>
      <c r="E28" s="447"/>
      <c r="F28" s="447"/>
      <c r="G28" s="447"/>
      <c r="H28" s="447"/>
      <c r="I28" s="448"/>
      <c r="J28" s="17"/>
    </row>
    <row r="29" spans="1:10" ht="13.5">
      <c r="A29" s="417" t="s">
        <v>24</v>
      </c>
      <c r="B29" s="449"/>
      <c r="C29" s="450" t="s">
        <v>720</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825</v>
      </c>
      <c r="D41" s="420"/>
      <c r="E41" s="420"/>
      <c r="F41" s="420"/>
      <c r="G41" s="420"/>
      <c r="H41" s="420"/>
      <c r="I41" s="421"/>
    </row>
    <row r="42" spans="1:9" ht="13.5">
      <c r="A42" s="422" t="s">
        <v>36</v>
      </c>
      <c r="B42" s="423"/>
      <c r="C42" s="424" t="s">
        <v>824</v>
      </c>
      <c r="D42" s="425"/>
      <c r="E42" s="425"/>
      <c r="F42" s="425"/>
      <c r="G42" s="425"/>
      <c r="H42" s="425"/>
      <c r="I42" s="426"/>
    </row>
    <row r="43" spans="1:9" ht="13.5">
      <c r="A43" s="427" t="s">
        <v>27</v>
      </c>
      <c r="B43" s="428"/>
      <c r="C43" s="429"/>
      <c r="D43" s="430"/>
      <c r="E43" s="430"/>
      <c r="F43" s="430"/>
      <c r="G43" s="430"/>
      <c r="H43" s="430"/>
      <c r="I43" s="431"/>
    </row>
    <row r="44" spans="1:9" ht="13.5">
      <c r="A44" s="405"/>
      <c r="B44" s="406"/>
      <c r="C44" s="407" t="s">
        <v>718</v>
      </c>
      <c r="D44" s="408"/>
      <c r="E44" s="408"/>
      <c r="F44" s="408"/>
      <c r="G44" s="408"/>
      <c r="H44" s="408"/>
      <c r="I44" s="409"/>
    </row>
    <row r="45" spans="1:9" ht="13.5">
      <c r="A45" s="405"/>
      <c r="B45" s="406"/>
      <c r="C45" s="410" t="s">
        <v>717</v>
      </c>
      <c r="D45" s="411"/>
      <c r="E45" s="411"/>
      <c r="F45" s="411"/>
      <c r="G45" s="411"/>
      <c r="H45" s="411"/>
      <c r="I45" s="412"/>
    </row>
    <row r="46" spans="1:9" ht="13.5">
      <c r="A46" s="413" t="s">
        <v>33</v>
      </c>
      <c r="B46" s="414"/>
      <c r="C46" s="415" t="s">
        <v>823</v>
      </c>
      <c r="D46" s="415"/>
      <c r="E46" s="415"/>
      <c r="F46" s="415"/>
      <c r="G46" s="415"/>
      <c r="H46" s="415"/>
      <c r="I46" s="416"/>
    </row>
    <row r="47" spans="1:9" ht="13.5">
      <c r="A47" s="380" t="s">
        <v>28</v>
      </c>
      <c r="B47" s="381"/>
      <c r="C47" s="18" t="s">
        <v>822</v>
      </c>
      <c r="D47" s="19"/>
      <c r="E47" s="386" t="s">
        <v>821</v>
      </c>
      <c r="F47" s="387"/>
      <c r="G47" s="388"/>
      <c r="H47" s="20" t="s">
        <v>820</v>
      </c>
      <c r="I47" s="21" t="s">
        <v>819</v>
      </c>
    </row>
    <row r="48" spans="1:9" ht="13.5">
      <c r="A48" s="382"/>
      <c r="B48" s="383"/>
      <c r="C48" s="22" t="s">
        <v>818</v>
      </c>
      <c r="D48" s="23"/>
      <c r="E48" s="389" t="s">
        <v>817</v>
      </c>
      <c r="F48" s="390"/>
      <c r="G48" s="391"/>
      <c r="H48" s="24" t="s">
        <v>816</v>
      </c>
      <c r="I48" s="25" t="s">
        <v>815</v>
      </c>
    </row>
    <row r="49" spans="1:9" ht="13.5">
      <c r="A49" s="382"/>
      <c r="B49" s="383"/>
      <c r="C49" s="22" t="s">
        <v>29</v>
      </c>
      <c r="D49" s="23"/>
      <c r="E49" s="390" t="s">
        <v>814</v>
      </c>
      <c r="F49" s="390"/>
      <c r="G49" s="391"/>
      <c r="H49" s="24" t="s">
        <v>813</v>
      </c>
      <c r="I49" s="25" t="s">
        <v>812</v>
      </c>
    </row>
    <row r="50" spans="1:9" ht="13.5">
      <c r="A50" s="384"/>
      <c r="B50" s="385"/>
      <c r="C50" s="26" t="s">
        <v>811</v>
      </c>
      <c r="D50" s="27"/>
      <c r="E50" s="392" t="s">
        <v>810</v>
      </c>
      <c r="F50" s="393"/>
      <c r="G50" s="394"/>
      <c r="H50" s="28" t="s">
        <v>809</v>
      </c>
      <c r="I50" s="29" t="s">
        <v>808</v>
      </c>
    </row>
    <row r="51" spans="1:9" ht="13.5" customHeight="1">
      <c r="A51" s="395" t="s">
        <v>30</v>
      </c>
      <c r="B51" s="396"/>
      <c r="C51" s="399" t="s">
        <v>807</v>
      </c>
      <c r="D51" s="400"/>
      <c r="E51" s="400"/>
      <c r="F51" s="400"/>
      <c r="G51" s="400"/>
      <c r="H51" s="400"/>
      <c r="I51" s="401"/>
    </row>
    <row r="52" spans="1:9" ht="13.5">
      <c r="A52" s="397"/>
      <c r="B52" s="398"/>
      <c r="C52" s="402" t="s">
        <v>806</v>
      </c>
      <c r="D52" s="403"/>
      <c r="E52" s="403"/>
      <c r="F52" s="403"/>
      <c r="G52" s="403"/>
      <c r="H52" s="403"/>
      <c r="I52" s="404"/>
    </row>
    <row r="53" spans="2:9" ht="13.5" customHeight="1">
      <c r="B53" s="375" t="s">
        <v>31</v>
      </c>
      <c r="C53" s="375"/>
      <c r="D53" s="375"/>
      <c r="E53" s="376" t="s">
        <v>805</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A4:B4"/>
    <mergeCell ref="C4:G4"/>
    <mergeCell ref="A1:I1"/>
    <mergeCell ref="A2:D2"/>
    <mergeCell ref="E2:F2"/>
    <mergeCell ref="A3:B3"/>
    <mergeCell ref="C3:I3"/>
    <mergeCell ref="A5:B5"/>
    <mergeCell ref="C5:F5"/>
    <mergeCell ref="A6:A7"/>
    <mergeCell ref="B6:B7"/>
    <mergeCell ref="C6:C7"/>
    <mergeCell ref="D6:D7"/>
    <mergeCell ref="E6:E7"/>
    <mergeCell ref="F6:F7"/>
    <mergeCell ref="G6:G7"/>
    <mergeCell ref="H6:I6"/>
    <mergeCell ref="A16:B16"/>
    <mergeCell ref="C16:F16"/>
    <mergeCell ref="G16:I16"/>
    <mergeCell ref="A18:B18"/>
    <mergeCell ref="C18:I18"/>
    <mergeCell ref="A17:B17"/>
    <mergeCell ref="C17:I17"/>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C40:I40"/>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printOptions horizontalCentered="1" verticalCentered="1"/>
  <pageMargins left="0" right="0" top="0" bottom="0" header="0.5118110236220472" footer="0.5118110236220472"/>
  <pageSetup orientation="portrait" paperSize="9" r:id="rId1"/>
</worksheet>
</file>

<file path=xl/worksheets/sheet19.xml><?xml version="1.0" encoding="utf-8"?>
<worksheet xmlns="http://schemas.openxmlformats.org/spreadsheetml/2006/main" xmlns:r="http://schemas.openxmlformats.org/officeDocument/2006/relationships">
  <dimension ref="A1:K61"/>
  <sheetViews>
    <sheetView zoomScalePageLayoutView="0" workbookViewId="0" topLeftCell="A1">
      <selection activeCell="C6" sqref="C6:C7"/>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0" width="9.125" style="51" customWidth="1"/>
    <col min="11" max="11" width="69.375" style="51" customWidth="1"/>
    <col min="12" max="16384" width="9.125" style="51" customWidth="1"/>
  </cols>
  <sheetData>
    <row r="1" spans="1:9" ht="13.5">
      <c r="A1" s="495" t="s">
        <v>873</v>
      </c>
      <c r="B1" s="495"/>
      <c r="C1" s="495"/>
      <c r="D1" s="495"/>
      <c r="E1" s="495"/>
      <c r="F1" s="495"/>
      <c r="G1" s="495"/>
      <c r="H1" s="495"/>
      <c r="I1" s="495"/>
    </row>
    <row r="2" spans="1:11" ht="24">
      <c r="A2" s="496" t="s">
        <v>872</v>
      </c>
      <c r="B2" s="496"/>
      <c r="C2" s="496"/>
      <c r="D2" s="496"/>
      <c r="E2" s="497" t="s">
        <v>41</v>
      </c>
      <c r="F2" s="497"/>
      <c r="G2" s="85">
        <v>41405</v>
      </c>
      <c r="H2" s="91" t="s">
        <v>871</v>
      </c>
      <c r="I2" s="89" t="s">
        <v>98</v>
      </c>
      <c r="K2" s="92"/>
    </row>
    <row r="3" spans="1:9" ht="13.5">
      <c r="A3" s="498" t="s">
        <v>870</v>
      </c>
      <c r="B3" s="499"/>
      <c r="C3" s="500" t="s">
        <v>869</v>
      </c>
      <c r="D3" s="500"/>
      <c r="E3" s="500"/>
      <c r="F3" s="500"/>
      <c r="G3" s="500"/>
      <c r="H3" s="500"/>
      <c r="I3" s="501"/>
    </row>
    <row r="4" spans="1:9" ht="13.5">
      <c r="A4" s="502" t="s">
        <v>11</v>
      </c>
      <c r="B4" s="503"/>
      <c r="C4" s="407" t="s">
        <v>868</v>
      </c>
      <c r="D4" s="408"/>
      <c r="E4" s="408"/>
      <c r="F4" s="408"/>
      <c r="G4" s="504"/>
      <c r="H4" s="41" t="s">
        <v>12</v>
      </c>
      <c r="I4" s="42" t="s">
        <v>867</v>
      </c>
    </row>
    <row r="5" spans="1:9" ht="13.5">
      <c r="A5" s="485" t="s">
        <v>13</v>
      </c>
      <c r="B5" s="486"/>
      <c r="C5" s="487" t="s">
        <v>866</v>
      </c>
      <c r="D5" s="488"/>
      <c r="E5" s="488"/>
      <c r="F5" s="488"/>
      <c r="G5" s="43" t="s">
        <v>865</v>
      </c>
      <c r="H5" s="44" t="s">
        <v>14</v>
      </c>
      <c r="I5" s="83" t="s">
        <v>864</v>
      </c>
    </row>
    <row r="6" spans="1:9" ht="13.5">
      <c r="A6" s="489" t="s">
        <v>863</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14" t="s">
        <v>105</v>
      </c>
      <c r="D8" s="64">
        <v>64</v>
      </c>
      <c r="E8" s="15" t="s">
        <v>860</v>
      </c>
      <c r="F8" s="93">
        <v>10</v>
      </c>
      <c r="G8" s="14" t="s">
        <v>107</v>
      </c>
      <c r="H8" s="14" t="s">
        <v>108</v>
      </c>
      <c r="I8" s="16" t="s">
        <v>862</v>
      </c>
    </row>
    <row r="9" spans="1:9" ht="13.5">
      <c r="A9" s="47">
        <v>2</v>
      </c>
      <c r="B9" s="14"/>
      <c r="C9" s="65" t="s">
        <v>861</v>
      </c>
      <c r="D9" s="94">
        <v>72</v>
      </c>
      <c r="E9" s="94" t="s">
        <v>860</v>
      </c>
      <c r="F9" s="95"/>
      <c r="G9" s="95" t="s">
        <v>859</v>
      </c>
      <c r="H9" s="95" t="s">
        <v>858</v>
      </c>
      <c r="I9" s="96" t="s">
        <v>857</v>
      </c>
    </row>
    <row r="10" spans="1:10" ht="13.5">
      <c r="A10" s="47">
        <v>3</v>
      </c>
      <c r="B10" s="48"/>
      <c r="C10" s="63"/>
      <c r="D10" s="63"/>
      <c r="E10" s="64"/>
      <c r="F10" s="160"/>
      <c r="G10" s="71" t="s">
        <v>856</v>
      </c>
      <c r="H10" s="63"/>
      <c r="I10" s="86"/>
      <c r="J10" s="52"/>
    </row>
    <row r="11" spans="1:9" ht="13.5">
      <c r="A11" s="47">
        <v>4</v>
      </c>
      <c r="B11" s="48"/>
      <c r="C11" s="97"/>
      <c r="D11" s="98"/>
      <c r="E11" s="67"/>
      <c r="F11" s="68"/>
      <c r="G11" s="71"/>
      <c r="H11" s="69"/>
      <c r="I11" s="70"/>
    </row>
    <row r="12" spans="1:9" ht="13.5">
      <c r="A12" s="47">
        <v>5</v>
      </c>
      <c r="B12" s="48"/>
      <c r="C12" s="71"/>
      <c r="D12" s="48"/>
      <c r="E12" s="48"/>
      <c r="F12" s="72"/>
      <c r="G12" s="71"/>
      <c r="H12" s="71"/>
      <c r="I12" s="73"/>
    </row>
    <row r="13" spans="1:9" ht="13.5">
      <c r="A13" s="47">
        <v>6</v>
      </c>
      <c r="B13" s="48"/>
      <c r="C13" s="14"/>
      <c r="D13" s="99"/>
      <c r="E13" s="15"/>
      <c r="F13" s="100"/>
      <c r="G13" s="14"/>
      <c r="H13" s="14"/>
      <c r="I13" s="101"/>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v>41406</v>
      </c>
      <c r="D16" s="478"/>
      <c r="E16" s="478"/>
      <c r="F16" s="478"/>
      <c r="G16" s="479" t="s">
        <v>855</v>
      </c>
      <c r="H16" s="479"/>
      <c r="I16" s="480"/>
    </row>
    <row r="17" spans="1:9" ht="13.5">
      <c r="A17" s="481" t="s">
        <v>22</v>
      </c>
      <c r="B17" s="482"/>
      <c r="C17" s="483"/>
      <c r="D17" s="483"/>
      <c r="E17" s="483"/>
      <c r="F17" s="483"/>
      <c r="G17" s="483"/>
      <c r="H17" s="483"/>
      <c r="I17" s="484"/>
    </row>
    <row r="18" spans="1:10" ht="13.5">
      <c r="A18" s="459">
        <v>41406</v>
      </c>
      <c r="B18" s="460"/>
      <c r="C18" s="469" t="s">
        <v>854</v>
      </c>
      <c r="D18" s="469"/>
      <c r="E18" s="469"/>
      <c r="F18" s="469"/>
      <c r="G18" s="469"/>
      <c r="H18" s="469"/>
      <c r="I18" s="470"/>
      <c r="J18" s="17"/>
    </row>
    <row r="19" spans="1:10" ht="13.5">
      <c r="A19" s="459">
        <v>41407</v>
      </c>
      <c r="B19" s="460"/>
      <c r="C19" s="469" t="s">
        <v>853</v>
      </c>
      <c r="D19" s="469"/>
      <c r="E19" s="469"/>
      <c r="F19" s="469"/>
      <c r="G19" s="469"/>
      <c r="H19" s="469"/>
      <c r="I19" s="470"/>
      <c r="J19" s="17"/>
    </row>
    <row r="20" spans="1:10" ht="13.5">
      <c r="A20" s="459" t="s">
        <v>721</v>
      </c>
      <c r="B20" s="460"/>
      <c r="C20" s="469" t="s">
        <v>852</v>
      </c>
      <c r="D20" s="469"/>
      <c r="E20" s="469"/>
      <c r="F20" s="469"/>
      <c r="G20" s="469"/>
      <c r="H20" s="469"/>
      <c r="I20" s="470"/>
      <c r="J20" s="17"/>
    </row>
    <row r="21" spans="1:10" ht="13.5" customHeight="1">
      <c r="A21" s="459">
        <v>41408</v>
      </c>
      <c r="B21" s="460"/>
      <c r="C21" s="469" t="s">
        <v>851</v>
      </c>
      <c r="D21" s="469"/>
      <c r="E21" s="469"/>
      <c r="F21" s="469"/>
      <c r="G21" s="469"/>
      <c r="H21" s="469"/>
      <c r="I21" s="470"/>
      <c r="J21" s="17"/>
    </row>
    <row r="22" spans="1:10" ht="13.5" customHeight="1">
      <c r="A22" s="459" t="s">
        <v>721</v>
      </c>
      <c r="B22" s="460"/>
      <c r="C22" s="461"/>
      <c r="D22" s="462"/>
      <c r="E22" s="462"/>
      <c r="F22" s="462"/>
      <c r="G22" s="462"/>
      <c r="H22" s="462"/>
      <c r="I22" s="463"/>
      <c r="J22" s="17"/>
    </row>
    <row r="23" spans="1:10" ht="13.5" customHeight="1">
      <c r="A23" s="459" t="s">
        <v>721</v>
      </c>
      <c r="B23" s="460"/>
      <c r="C23" s="461" t="s">
        <v>766</v>
      </c>
      <c r="D23" s="462"/>
      <c r="E23" s="462"/>
      <c r="F23" s="462"/>
      <c r="G23" s="462"/>
      <c r="H23" s="462"/>
      <c r="I23" s="463"/>
      <c r="J23" s="17"/>
    </row>
    <row r="24" spans="1:10" ht="13.5" customHeight="1">
      <c r="A24" s="459" t="s">
        <v>721</v>
      </c>
      <c r="B24" s="460"/>
      <c r="C24" s="461"/>
      <c r="D24" s="462"/>
      <c r="E24" s="462"/>
      <c r="F24" s="462"/>
      <c r="G24" s="462"/>
      <c r="H24" s="462"/>
      <c r="I24" s="463"/>
      <c r="J24" s="17"/>
    </row>
    <row r="25" spans="1:10" ht="13.5" customHeight="1">
      <c r="A25" s="459" t="s">
        <v>721</v>
      </c>
      <c r="B25" s="460"/>
      <c r="C25" s="461"/>
      <c r="D25" s="462"/>
      <c r="E25" s="462"/>
      <c r="F25" s="462"/>
      <c r="G25" s="462"/>
      <c r="H25" s="462"/>
      <c r="I25" s="463"/>
      <c r="J25" s="17"/>
    </row>
    <row r="26" spans="1:10" ht="13.5" customHeight="1">
      <c r="A26" s="464" t="s">
        <v>721</v>
      </c>
      <c r="B26" s="465"/>
      <c r="C26" s="466"/>
      <c r="D26" s="467"/>
      <c r="E26" s="467"/>
      <c r="F26" s="467"/>
      <c r="G26" s="467"/>
      <c r="H26" s="467"/>
      <c r="I26" s="468"/>
      <c r="J26" s="17"/>
    </row>
    <row r="27" spans="1:10" ht="13.5">
      <c r="A27" s="438" t="s">
        <v>23</v>
      </c>
      <c r="B27" s="439"/>
      <c r="C27" s="442" t="s">
        <v>34</v>
      </c>
      <c r="D27" s="443"/>
      <c r="E27" s="443"/>
      <c r="F27" s="444"/>
      <c r="G27" s="102">
        <v>41408</v>
      </c>
      <c r="H27" s="445">
        <v>0.875</v>
      </c>
      <c r="I27" s="446"/>
      <c r="J27" s="17"/>
    </row>
    <row r="28" spans="1:10" ht="13.5">
      <c r="A28" s="440"/>
      <c r="B28" s="441"/>
      <c r="C28" s="447" t="s">
        <v>38</v>
      </c>
      <c r="D28" s="447"/>
      <c r="E28" s="447"/>
      <c r="F28" s="447"/>
      <c r="G28" s="447"/>
      <c r="H28" s="447"/>
      <c r="I28" s="448"/>
      <c r="J28" s="17"/>
    </row>
    <row r="29" spans="1:10" ht="13.5">
      <c r="A29" s="417" t="s">
        <v>24</v>
      </c>
      <c r="B29" s="449"/>
      <c r="C29" s="450" t="s">
        <v>850</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849</v>
      </c>
      <c r="D41" s="420"/>
      <c r="E41" s="420"/>
      <c r="F41" s="420"/>
      <c r="G41" s="420"/>
      <c r="H41" s="420"/>
      <c r="I41" s="421"/>
    </row>
    <row r="42" spans="1:9" ht="13.5">
      <c r="A42" s="422" t="s">
        <v>36</v>
      </c>
      <c r="B42" s="423"/>
      <c r="C42" s="424" t="s">
        <v>719</v>
      </c>
      <c r="D42" s="425"/>
      <c r="E42" s="425"/>
      <c r="F42" s="425"/>
      <c r="G42" s="425"/>
      <c r="H42" s="425"/>
      <c r="I42" s="426"/>
    </row>
    <row r="43" spans="1:9" ht="13.5">
      <c r="A43" s="427" t="s">
        <v>27</v>
      </c>
      <c r="B43" s="428"/>
      <c r="C43" s="429" t="s">
        <v>848</v>
      </c>
      <c r="D43" s="430"/>
      <c r="E43" s="430"/>
      <c r="F43" s="430"/>
      <c r="G43" s="430"/>
      <c r="H43" s="430"/>
      <c r="I43" s="431"/>
    </row>
    <row r="44" spans="1:9" ht="13.5">
      <c r="A44" s="405"/>
      <c r="B44" s="406"/>
      <c r="C44" s="407" t="s">
        <v>847</v>
      </c>
      <c r="D44" s="408"/>
      <c r="E44" s="408"/>
      <c r="F44" s="408"/>
      <c r="G44" s="408"/>
      <c r="H44" s="408"/>
      <c r="I44" s="409"/>
    </row>
    <row r="45" spans="1:9" ht="13.5">
      <c r="A45" s="405"/>
      <c r="B45" s="406"/>
      <c r="C45" s="410" t="s">
        <v>764</v>
      </c>
      <c r="D45" s="411"/>
      <c r="E45" s="411"/>
      <c r="F45" s="411"/>
      <c r="G45" s="411"/>
      <c r="H45" s="411"/>
      <c r="I45" s="412"/>
    </row>
    <row r="46" spans="1:9" ht="13.5">
      <c r="A46" s="413" t="s">
        <v>33</v>
      </c>
      <c r="B46" s="414"/>
      <c r="C46" s="415" t="s">
        <v>716</v>
      </c>
      <c r="D46" s="415"/>
      <c r="E46" s="415"/>
      <c r="F46" s="415"/>
      <c r="G46" s="415"/>
      <c r="H46" s="415"/>
      <c r="I46" s="416"/>
    </row>
    <row r="47" spans="1:9" ht="13.5">
      <c r="A47" s="380" t="s">
        <v>28</v>
      </c>
      <c r="B47" s="381"/>
      <c r="C47" s="18" t="s">
        <v>715</v>
      </c>
      <c r="D47" s="19"/>
      <c r="E47" s="386" t="s">
        <v>714</v>
      </c>
      <c r="F47" s="387"/>
      <c r="G47" s="388"/>
      <c r="H47" s="20" t="s">
        <v>713</v>
      </c>
      <c r="I47" s="21" t="s">
        <v>712</v>
      </c>
    </row>
    <row r="48" spans="1:9" ht="13.5">
      <c r="A48" s="382"/>
      <c r="B48" s="383"/>
      <c r="C48" s="22" t="s">
        <v>711</v>
      </c>
      <c r="D48" s="23"/>
      <c r="E48" s="389" t="s">
        <v>710</v>
      </c>
      <c r="F48" s="390"/>
      <c r="G48" s="391"/>
      <c r="H48" s="24" t="s">
        <v>709</v>
      </c>
      <c r="I48" s="25" t="s">
        <v>708</v>
      </c>
    </row>
    <row r="49" spans="1:9" ht="13.5">
      <c r="A49" s="382"/>
      <c r="B49" s="383"/>
      <c r="C49" s="22" t="s">
        <v>29</v>
      </c>
      <c r="D49" s="23"/>
      <c r="E49" s="390" t="s">
        <v>707</v>
      </c>
      <c r="F49" s="390"/>
      <c r="G49" s="391"/>
      <c r="H49" s="24" t="s">
        <v>706</v>
      </c>
      <c r="I49" s="25" t="s">
        <v>705</v>
      </c>
    </row>
    <row r="50" spans="1:9" ht="13.5">
      <c r="A50" s="384"/>
      <c r="B50" s="385"/>
      <c r="C50" s="26" t="s">
        <v>704</v>
      </c>
      <c r="D50" s="27"/>
      <c r="E50" s="392" t="s">
        <v>703</v>
      </c>
      <c r="F50" s="393"/>
      <c r="G50" s="394"/>
      <c r="H50" s="28" t="s">
        <v>702</v>
      </c>
      <c r="I50" s="29" t="s">
        <v>701</v>
      </c>
    </row>
    <row r="51" spans="1:9" ht="13.5" customHeight="1">
      <c r="A51" s="395" t="s">
        <v>30</v>
      </c>
      <c r="B51" s="396"/>
      <c r="C51" s="399" t="s">
        <v>700</v>
      </c>
      <c r="D51" s="400"/>
      <c r="E51" s="400"/>
      <c r="F51" s="400"/>
      <c r="G51" s="400"/>
      <c r="H51" s="400"/>
      <c r="I51" s="401"/>
    </row>
    <row r="52" spans="1:9" ht="13.5">
      <c r="A52" s="397"/>
      <c r="B52" s="398"/>
      <c r="C52" s="402" t="s">
        <v>699</v>
      </c>
      <c r="D52" s="403"/>
      <c r="E52" s="403"/>
      <c r="F52" s="403"/>
      <c r="G52" s="403"/>
      <c r="H52" s="403"/>
      <c r="I52" s="404"/>
    </row>
    <row r="53" spans="2:9" ht="13.5" customHeight="1">
      <c r="B53" s="375" t="s">
        <v>31</v>
      </c>
      <c r="C53" s="375"/>
      <c r="D53" s="375"/>
      <c r="E53" s="376" t="s">
        <v>698</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B53:D53"/>
    <mergeCell ref="E53:H53"/>
    <mergeCell ref="B54:I54"/>
    <mergeCell ref="D55:F55"/>
    <mergeCell ref="A47:B50"/>
    <mergeCell ref="E47:G47"/>
    <mergeCell ref="E48:G48"/>
    <mergeCell ref="E49:G49"/>
    <mergeCell ref="E50:G50"/>
    <mergeCell ref="A51:B52"/>
    <mergeCell ref="C51:I51"/>
    <mergeCell ref="C52:I52"/>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E2:F2"/>
    <mergeCell ref="A3:B3"/>
    <mergeCell ref="C3:I3"/>
    <mergeCell ref="A4:B4"/>
    <mergeCell ref="C4:G4"/>
    <mergeCell ref="A2:D2"/>
  </mergeCells>
  <printOptions horizontalCentered="1" verticalCentered="1"/>
  <pageMargins left="0"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zoomScalePageLayoutView="0" workbookViewId="0" topLeftCell="A1">
      <selection activeCell="A1" sqref="A1:I1"/>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0" width="9.125" style="51" customWidth="1"/>
    <col min="11" max="11" width="69.375" style="51" customWidth="1"/>
    <col min="12" max="16384" width="9.125" style="51" customWidth="1"/>
  </cols>
  <sheetData>
    <row r="1" spans="1:9" ht="13.5">
      <c r="A1" s="495" t="s">
        <v>95</v>
      </c>
      <c r="B1" s="495"/>
      <c r="C1" s="495"/>
      <c r="D1" s="495"/>
      <c r="E1" s="495"/>
      <c r="F1" s="495"/>
      <c r="G1" s="495"/>
      <c r="H1" s="495"/>
      <c r="I1" s="495"/>
    </row>
    <row r="2" spans="1:11" ht="24">
      <c r="A2" s="496" t="s">
        <v>96</v>
      </c>
      <c r="B2" s="496"/>
      <c r="C2" s="496"/>
      <c r="D2" s="496"/>
      <c r="E2" s="497" t="s">
        <v>41</v>
      </c>
      <c r="F2" s="497"/>
      <c r="G2" s="85">
        <v>41386</v>
      </c>
      <c r="H2" s="91" t="s">
        <v>97</v>
      </c>
      <c r="I2" s="89" t="s">
        <v>98</v>
      </c>
      <c r="K2" s="92"/>
    </row>
    <row r="3" spans="1:9" ht="13.5">
      <c r="A3" s="498" t="s">
        <v>99</v>
      </c>
      <c r="B3" s="499"/>
      <c r="C3" s="500" t="s">
        <v>100</v>
      </c>
      <c r="D3" s="500"/>
      <c r="E3" s="500"/>
      <c r="F3" s="500"/>
      <c r="G3" s="500"/>
      <c r="H3" s="500"/>
      <c r="I3" s="501"/>
    </row>
    <row r="4" spans="1:9" ht="13.5">
      <c r="A4" s="502" t="s">
        <v>11</v>
      </c>
      <c r="B4" s="503"/>
      <c r="C4" s="407" t="s">
        <v>101</v>
      </c>
      <c r="D4" s="408"/>
      <c r="E4" s="408"/>
      <c r="F4" s="408"/>
      <c r="G4" s="504"/>
      <c r="H4" s="41" t="s">
        <v>12</v>
      </c>
      <c r="I4" s="42" t="s">
        <v>102</v>
      </c>
    </row>
    <row r="5" spans="1:9" ht="13.5">
      <c r="A5" s="485" t="s">
        <v>13</v>
      </c>
      <c r="B5" s="486"/>
      <c r="C5" s="487">
        <v>41395</v>
      </c>
      <c r="D5" s="488"/>
      <c r="E5" s="488"/>
      <c r="F5" s="488"/>
      <c r="G5" s="43"/>
      <c r="H5" s="44" t="s">
        <v>14</v>
      </c>
      <c r="I5" s="83" t="s">
        <v>103</v>
      </c>
    </row>
    <row r="6" spans="1:9" ht="13.5">
      <c r="A6" s="489" t="s">
        <v>104</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14" t="s">
        <v>105</v>
      </c>
      <c r="D8" s="64">
        <v>64</v>
      </c>
      <c r="E8" s="15" t="s">
        <v>106</v>
      </c>
      <c r="F8" s="93">
        <v>10</v>
      </c>
      <c r="G8" s="14" t="s">
        <v>107</v>
      </c>
      <c r="H8" s="14" t="s">
        <v>108</v>
      </c>
      <c r="I8" s="16" t="s">
        <v>109</v>
      </c>
    </row>
    <row r="9" spans="1:9" ht="13.5">
      <c r="A9" s="47">
        <v>2</v>
      </c>
      <c r="B9" s="14"/>
      <c r="C9" s="65" t="s">
        <v>110</v>
      </c>
      <c r="D9" s="94"/>
      <c r="E9" s="94" t="s">
        <v>111</v>
      </c>
      <c r="F9" s="95"/>
      <c r="G9" s="95" t="s">
        <v>112</v>
      </c>
      <c r="H9" s="95" t="s">
        <v>113</v>
      </c>
      <c r="I9" s="96" t="s">
        <v>114</v>
      </c>
    </row>
    <row r="10" spans="1:10" ht="13.5">
      <c r="A10" s="47">
        <v>3</v>
      </c>
      <c r="B10" s="48"/>
      <c r="G10" s="71" t="s">
        <v>115</v>
      </c>
      <c r="J10" s="52"/>
    </row>
    <row r="11" spans="1:9" ht="13.5">
      <c r="A11" s="47">
        <v>4</v>
      </c>
      <c r="B11" s="48"/>
      <c r="C11" s="97"/>
      <c r="D11" s="98"/>
      <c r="E11" s="67"/>
      <c r="F11" s="68"/>
      <c r="G11" s="71"/>
      <c r="H11" s="69"/>
      <c r="I11" s="70"/>
    </row>
    <row r="12" spans="1:9" ht="13.5">
      <c r="A12" s="47">
        <v>5</v>
      </c>
      <c r="B12" s="48"/>
      <c r="C12" s="71"/>
      <c r="D12" s="48"/>
      <c r="E12" s="48"/>
      <c r="F12" s="72"/>
      <c r="G12" s="71"/>
      <c r="H12" s="71"/>
      <c r="I12" s="73"/>
    </row>
    <row r="13" spans="1:9" ht="13.5">
      <c r="A13" s="47">
        <v>6</v>
      </c>
      <c r="B13" s="48"/>
      <c r="C13" s="14"/>
      <c r="D13" s="99"/>
      <c r="E13" s="15"/>
      <c r="F13" s="100"/>
      <c r="G13" s="14"/>
      <c r="H13" s="14"/>
      <c r="I13" s="101"/>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v>41395</v>
      </c>
      <c r="D16" s="478"/>
      <c r="E16" s="478"/>
      <c r="F16" s="478"/>
      <c r="G16" s="479" t="s">
        <v>116</v>
      </c>
      <c r="H16" s="479"/>
      <c r="I16" s="480"/>
    </row>
    <row r="17" spans="1:9" ht="13.5">
      <c r="A17" s="481" t="s">
        <v>22</v>
      </c>
      <c r="B17" s="482"/>
      <c r="C17" s="483"/>
      <c r="D17" s="483"/>
      <c r="E17" s="483"/>
      <c r="F17" s="483"/>
      <c r="G17" s="483"/>
      <c r="H17" s="483"/>
      <c r="I17" s="484"/>
    </row>
    <row r="18" spans="1:10" ht="13.5">
      <c r="A18" s="459">
        <v>41395</v>
      </c>
      <c r="B18" s="460"/>
      <c r="C18" s="469" t="s">
        <v>117</v>
      </c>
      <c r="D18" s="469"/>
      <c r="E18" s="469"/>
      <c r="F18" s="469"/>
      <c r="G18" s="469"/>
      <c r="H18" s="469"/>
      <c r="I18" s="470"/>
      <c r="J18" s="17"/>
    </row>
    <row r="19" spans="1:10" ht="13.5">
      <c r="A19" s="459"/>
      <c r="B19" s="460"/>
      <c r="C19" s="469"/>
      <c r="D19" s="469"/>
      <c r="E19" s="469"/>
      <c r="F19" s="469"/>
      <c r="G19" s="469"/>
      <c r="H19" s="469"/>
      <c r="I19" s="470"/>
      <c r="J19" s="17"/>
    </row>
    <row r="20" spans="1:10" ht="13.5">
      <c r="A20" s="459" t="s">
        <v>118</v>
      </c>
      <c r="B20" s="460"/>
      <c r="C20" s="471"/>
      <c r="D20" s="469"/>
      <c r="E20" s="469"/>
      <c r="F20" s="469"/>
      <c r="G20" s="469"/>
      <c r="H20" s="469"/>
      <c r="I20" s="470"/>
      <c r="J20" s="17"/>
    </row>
    <row r="21" spans="1:10" ht="13.5" customHeight="1">
      <c r="A21" s="459" t="s">
        <v>118</v>
      </c>
      <c r="B21" s="460"/>
      <c r="C21" s="461"/>
      <c r="D21" s="462"/>
      <c r="E21" s="462"/>
      <c r="F21" s="462"/>
      <c r="G21" s="462"/>
      <c r="H21" s="462"/>
      <c r="I21" s="463"/>
      <c r="J21" s="17"/>
    </row>
    <row r="22" spans="1:10" ht="13.5" customHeight="1">
      <c r="A22" s="459" t="s">
        <v>118</v>
      </c>
      <c r="B22" s="460"/>
      <c r="C22" s="461"/>
      <c r="D22" s="462"/>
      <c r="E22" s="462"/>
      <c r="F22" s="462"/>
      <c r="G22" s="462"/>
      <c r="H22" s="462"/>
      <c r="I22" s="463"/>
      <c r="J22" s="17"/>
    </row>
    <row r="23" spans="1:10" ht="13.5" customHeight="1">
      <c r="A23" s="459" t="s">
        <v>118</v>
      </c>
      <c r="B23" s="460"/>
      <c r="C23" s="461" t="s">
        <v>119</v>
      </c>
      <c r="D23" s="462"/>
      <c r="E23" s="462"/>
      <c r="F23" s="462"/>
      <c r="G23" s="462"/>
      <c r="H23" s="462"/>
      <c r="I23" s="463"/>
      <c r="J23" s="17"/>
    </row>
    <row r="24" spans="1:10" ht="13.5" customHeight="1">
      <c r="A24" s="459" t="s">
        <v>118</v>
      </c>
      <c r="B24" s="460"/>
      <c r="C24" s="461"/>
      <c r="D24" s="462"/>
      <c r="E24" s="462"/>
      <c r="F24" s="462"/>
      <c r="G24" s="462"/>
      <c r="H24" s="462"/>
      <c r="I24" s="463"/>
      <c r="J24" s="17"/>
    </row>
    <row r="25" spans="1:10" ht="13.5" customHeight="1">
      <c r="A25" s="459" t="s">
        <v>118</v>
      </c>
      <c r="B25" s="460"/>
      <c r="C25" s="461"/>
      <c r="D25" s="462"/>
      <c r="E25" s="462"/>
      <c r="F25" s="462"/>
      <c r="G25" s="462"/>
      <c r="H25" s="462"/>
      <c r="I25" s="463"/>
      <c r="J25" s="17"/>
    </row>
    <row r="26" spans="1:10" ht="13.5" customHeight="1">
      <c r="A26" s="464" t="s">
        <v>118</v>
      </c>
      <c r="B26" s="465"/>
      <c r="C26" s="466"/>
      <c r="D26" s="467"/>
      <c r="E26" s="467"/>
      <c r="F26" s="467"/>
      <c r="G26" s="467"/>
      <c r="H26" s="467"/>
      <c r="I26" s="468"/>
      <c r="J26" s="17"/>
    </row>
    <row r="27" spans="1:10" ht="13.5">
      <c r="A27" s="438" t="s">
        <v>23</v>
      </c>
      <c r="B27" s="439"/>
      <c r="C27" s="442" t="s">
        <v>34</v>
      </c>
      <c r="D27" s="443"/>
      <c r="E27" s="443"/>
      <c r="F27" s="444"/>
      <c r="G27" s="102">
        <v>41395</v>
      </c>
      <c r="H27" s="445">
        <v>0.875</v>
      </c>
      <c r="I27" s="446"/>
      <c r="J27" s="17"/>
    </row>
    <row r="28" spans="1:10" ht="13.5">
      <c r="A28" s="440"/>
      <c r="B28" s="441"/>
      <c r="C28" s="447" t="s">
        <v>38</v>
      </c>
      <c r="D28" s="447"/>
      <c r="E28" s="447"/>
      <c r="F28" s="447"/>
      <c r="G28" s="447"/>
      <c r="H28" s="447"/>
      <c r="I28" s="448"/>
      <c r="J28" s="17"/>
    </row>
    <row r="29" spans="1:10" ht="13.5">
      <c r="A29" s="417" t="s">
        <v>24</v>
      </c>
      <c r="B29" s="449"/>
      <c r="C29" s="450" t="s">
        <v>120</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121</v>
      </c>
      <c r="D41" s="420"/>
      <c r="E41" s="420"/>
      <c r="F41" s="420"/>
      <c r="G41" s="420"/>
      <c r="H41" s="420"/>
      <c r="I41" s="421"/>
    </row>
    <row r="42" spans="1:9" ht="13.5">
      <c r="A42" s="422" t="s">
        <v>36</v>
      </c>
      <c r="B42" s="423"/>
      <c r="C42" s="424" t="s">
        <v>122</v>
      </c>
      <c r="D42" s="425"/>
      <c r="E42" s="425"/>
      <c r="F42" s="425"/>
      <c r="G42" s="425"/>
      <c r="H42" s="425"/>
      <c r="I42" s="426"/>
    </row>
    <row r="43" spans="1:9" ht="13.5">
      <c r="A43" s="427" t="s">
        <v>27</v>
      </c>
      <c r="B43" s="428"/>
      <c r="C43" s="429" t="s">
        <v>123</v>
      </c>
      <c r="D43" s="430"/>
      <c r="E43" s="430"/>
      <c r="F43" s="430"/>
      <c r="G43" s="430"/>
      <c r="H43" s="430"/>
      <c r="I43" s="431"/>
    </row>
    <row r="44" spans="1:9" ht="13.5">
      <c r="A44" s="405"/>
      <c r="B44" s="406"/>
      <c r="C44" s="407" t="s">
        <v>124</v>
      </c>
      <c r="D44" s="408"/>
      <c r="E44" s="408"/>
      <c r="F44" s="408"/>
      <c r="G44" s="408"/>
      <c r="H44" s="408"/>
      <c r="I44" s="409"/>
    </row>
    <row r="45" spans="1:9" ht="13.5">
      <c r="A45" s="405"/>
      <c r="B45" s="406"/>
      <c r="C45" s="410" t="s">
        <v>125</v>
      </c>
      <c r="D45" s="411"/>
      <c r="E45" s="411"/>
      <c r="F45" s="411"/>
      <c r="G45" s="411"/>
      <c r="H45" s="411"/>
      <c r="I45" s="412"/>
    </row>
    <row r="46" spans="1:9" ht="13.5">
      <c r="A46" s="413" t="s">
        <v>33</v>
      </c>
      <c r="B46" s="414"/>
      <c r="C46" s="415" t="s">
        <v>126</v>
      </c>
      <c r="D46" s="415"/>
      <c r="E46" s="415"/>
      <c r="F46" s="415"/>
      <c r="G46" s="415"/>
      <c r="H46" s="415"/>
      <c r="I46" s="416"/>
    </row>
    <row r="47" spans="1:9" ht="13.5">
      <c r="A47" s="380" t="s">
        <v>28</v>
      </c>
      <c r="B47" s="381"/>
      <c r="C47" s="18" t="s">
        <v>127</v>
      </c>
      <c r="D47" s="19"/>
      <c r="E47" s="386" t="s">
        <v>128</v>
      </c>
      <c r="F47" s="387"/>
      <c r="G47" s="388"/>
      <c r="H47" s="20" t="s">
        <v>129</v>
      </c>
      <c r="I47" s="21" t="s">
        <v>130</v>
      </c>
    </row>
    <row r="48" spans="1:9" ht="13.5">
      <c r="A48" s="382"/>
      <c r="B48" s="383"/>
      <c r="C48" s="22" t="s">
        <v>131</v>
      </c>
      <c r="D48" s="23"/>
      <c r="E48" s="389" t="s">
        <v>132</v>
      </c>
      <c r="F48" s="390"/>
      <c r="G48" s="391"/>
      <c r="H48" s="24" t="s">
        <v>133</v>
      </c>
      <c r="I48" s="25" t="s">
        <v>134</v>
      </c>
    </row>
    <row r="49" spans="1:9" ht="13.5">
      <c r="A49" s="382"/>
      <c r="B49" s="383"/>
      <c r="C49" s="22" t="s">
        <v>29</v>
      </c>
      <c r="D49" s="23"/>
      <c r="E49" s="390" t="s">
        <v>135</v>
      </c>
      <c r="F49" s="390"/>
      <c r="G49" s="391"/>
      <c r="H49" s="24" t="s">
        <v>136</v>
      </c>
      <c r="I49" s="25" t="s">
        <v>137</v>
      </c>
    </row>
    <row r="50" spans="1:9" ht="13.5">
      <c r="A50" s="384"/>
      <c r="B50" s="385"/>
      <c r="C50" s="26" t="s">
        <v>138</v>
      </c>
      <c r="D50" s="27"/>
      <c r="E50" s="392" t="s">
        <v>139</v>
      </c>
      <c r="F50" s="393"/>
      <c r="G50" s="394"/>
      <c r="H50" s="28" t="s">
        <v>140</v>
      </c>
      <c r="I50" s="29" t="s">
        <v>141</v>
      </c>
    </row>
    <row r="51" spans="1:9" ht="13.5" customHeight="1">
      <c r="A51" s="395" t="s">
        <v>30</v>
      </c>
      <c r="B51" s="396"/>
      <c r="C51" s="399" t="s">
        <v>142</v>
      </c>
      <c r="D51" s="400"/>
      <c r="E51" s="400"/>
      <c r="F51" s="400"/>
      <c r="G51" s="400"/>
      <c r="H51" s="400"/>
      <c r="I51" s="401"/>
    </row>
    <row r="52" spans="1:9" ht="13.5">
      <c r="A52" s="397"/>
      <c r="B52" s="398"/>
      <c r="C52" s="402" t="s">
        <v>143</v>
      </c>
      <c r="D52" s="403"/>
      <c r="E52" s="403"/>
      <c r="F52" s="403"/>
      <c r="G52" s="403"/>
      <c r="H52" s="403"/>
      <c r="I52" s="404"/>
    </row>
    <row r="53" spans="2:9" ht="13.5" customHeight="1">
      <c r="B53" s="375" t="s">
        <v>31</v>
      </c>
      <c r="C53" s="375"/>
      <c r="D53" s="375"/>
      <c r="E53" s="376" t="s">
        <v>144</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printOptions horizontalCentered="1" verticalCentered="1"/>
  <pageMargins left="0" right="0" top="0" bottom="0"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61"/>
  <sheetViews>
    <sheetView zoomScalePageLayoutView="0" workbookViewId="0" topLeftCell="A1">
      <selection activeCell="H12" sqref="H12"/>
    </sheetView>
  </sheetViews>
  <sheetFormatPr defaultColWidth="9.00390625" defaultRowHeight="12.75"/>
  <cols>
    <col min="1" max="1" width="4.25390625" style="51" customWidth="1"/>
    <col min="2" max="2" width="7.875" style="51" customWidth="1"/>
    <col min="3" max="3" width="11.625" style="51" customWidth="1"/>
    <col min="4" max="6" width="3.625" style="51" customWidth="1"/>
    <col min="7" max="7" width="33.375" style="51" customWidth="1"/>
    <col min="8" max="8" width="15.875" style="51" customWidth="1"/>
    <col min="9" max="9" width="16.75390625" style="51" customWidth="1"/>
    <col min="10" max="16384" width="9.125" style="51" customWidth="1"/>
  </cols>
  <sheetData>
    <row r="1" spans="1:9" ht="13.5">
      <c r="A1" s="495" t="s">
        <v>1030</v>
      </c>
      <c r="B1" s="495"/>
      <c r="C1" s="495"/>
      <c r="D1" s="495"/>
      <c r="E1" s="495"/>
      <c r="F1" s="495"/>
      <c r="G1" s="495"/>
      <c r="H1" s="495"/>
      <c r="I1" s="495"/>
    </row>
    <row r="2" spans="1:9" ht="24">
      <c r="A2" s="561" t="s">
        <v>1031</v>
      </c>
      <c r="B2" s="561"/>
      <c r="C2" s="561"/>
      <c r="D2" s="561"/>
      <c r="E2" s="562" t="s">
        <v>147</v>
      </c>
      <c r="F2" s="562"/>
      <c r="G2" s="155">
        <v>41409</v>
      </c>
      <c r="H2" s="156" t="s">
        <v>1032</v>
      </c>
      <c r="I2" s="157" t="s">
        <v>385</v>
      </c>
    </row>
    <row r="3" spans="1:9" ht="13.5">
      <c r="A3" s="498" t="s">
        <v>1034</v>
      </c>
      <c r="B3" s="499"/>
      <c r="C3" s="500" t="s">
        <v>1256</v>
      </c>
      <c r="D3" s="500"/>
      <c r="E3" s="500"/>
      <c r="F3" s="500"/>
      <c r="G3" s="500"/>
      <c r="H3" s="500"/>
      <c r="I3" s="501"/>
    </row>
    <row r="4" spans="1:9" ht="13.5">
      <c r="A4" s="502" t="s">
        <v>11</v>
      </c>
      <c r="B4" s="503"/>
      <c r="C4" s="407" t="s">
        <v>387</v>
      </c>
      <c r="D4" s="408"/>
      <c r="E4" s="408"/>
      <c r="F4" s="408"/>
      <c r="G4" s="504"/>
      <c r="H4" s="41" t="s">
        <v>12</v>
      </c>
      <c r="I4" s="42" t="s">
        <v>1257</v>
      </c>
    </row>
    <row r="5" spans="1:9" ht="13.5">
      <c r="A5" s="485" t="s">
        <v>13</v>
      </c>
      <c r="B5" s="486"/>
      <c r="C5" s="487">
        <v>41412</v>
      </c>
      <c r="D5" s="488"/>
      <c r="E5" s="488"/>
      <c r="F5" s="488"/>
      <c r="G5" s="43"/>
      <c r="H5" s="44" t="s">
        <v>14</v>
      </c>
      <c r="I5" s="83" t="s">
        <v>1257</v>
      </c>
    </row>
    <row r="6" spans="1:9" ht="13.5">
      <c r="A6" s="489" t="s">
        <v>1258</v>
      </c>
      <c r="B6" s="472" t="s">
        <v>15</v>
      </c>
      <c r="C6" s="472" t="s">
        <v>16</v>
      </c>
      <c r="D6" s="563" t="s">
        <v>17</v>
      </c>
      <c r="E6" s="491" t="s">
        <v>156</v>
      </c>
      <c r="F6" s="565" t="s">
        <v>157</v>
      </c>
      <c r="G6" s="472" t="s">
        <v>18</v>
      </c>
      <c r="H6" s="474" t="s">
        <v>19</v>
      </c>
      <c r="I6" s="475"/>
    </row>
    <row r="7" spans="1:9" ht="13.5">
      <c r="A7" s="490"/>
      <c r="B7" s="473"/>
      <c r="C7" s="473"/>
      <c r="D7" s="564"/>
      <c r="E7" s="492"/>
      <c r="F7" s="566"/>
      <c r="G7" s="473"/>
      <c r="H7" s="45" t="s">
        <v>16</v>
      </c>
      <c r="I7" s="46" t="s">
        <v>20</v>
      </c>
    </row>
    <row r="8" spans="1:9" ht="13.5">
      <c r="A8" s="47">
        <v>1</v>
      </c>
      <c r="B8" s="48" t="s">
        <v>1259</v>
      </c>
      <c r="C8" s="137" t="s">
        <v>1260</v>
      </c>
      <c r="D8" s="14">
        <v>31</v>
      </c>
      <c r="E8" s="138" t="s">
        <v>1261</v>
      </c>
      <c r="F8" s="93">
        <v>5</v>
      </c>
      <c r="G8" s="14" t="s">
        <v>1262</v>
      </c>
      <c r="H8" s="139" t="s">
        <v>1263</v>
      </c>
      <c r="I8" s="16" t="s">
        <v>1264</v>
      </c>
    </row>
    <row r="9" spans="1:9" ht="13.5">
      <c r="A9" s="47">
        <v>2</v>
      </c>
      <c r="B9" s="48"/>
      <c r="C9" s="14"/>
      <c r="D9" s="14"/>
      <c r="E9" s="15"/>
      <c r="F9" s="84"/>
      <c r="G9" s="14"/>
      <c r="H9" s="14"/>
      <c r="I9" s="16"/>
    </row>
    <row r="10" spans="1:10" ht="13.5">
      <c r="A10" s="47">
        <v>3</v>
      </c>
      <c r="B10" s="48"/>
      <c r="C10" s="63"/>
      <c r="D10" s="63"/>
      <c r="E10" s="64"/>
      <c r="F10" s="160"/>
      <c r="G10" s="63"/>
      <c r="H10" s="63"/>
      <c r="I10" s="86"/>
      <c r="J10" s="52"/>
    </row>
    <row r="11" spans="1:9" ht="13.5">
      <c r="A11" s="47">
        <v>4</v>
      </c>
      <c r="B11" s="48"/>
      <c r="C11" s="65"/>
      <c r="D11" s="66"/>
      <c r="E11" s="67"/>
      <c r="F11" s="68"/>
      <c r="G11" s="69"/>
      <c r="H11" s="69"/>
      <c r="I11" s="70"/>
    </row>
    <row r="12" spans="1:9" ht="13.5">
      <c r="A12" s="47">
        <v>5</v>
      </c>
      <c r="B12" s="48"/>
      <c r="C12" s="71"/>
      <c r="D12" s="48"/>
      <c r="E12" s="48"/>
      <c r="F12" s="72"/>
      <c r="G12" s="71"/>
      <c r="H12" s="71"/>
      <c r="I12" s="73"/>
    </row>
    <row r="13" spans="1:9" ht="13.5">
      <c r="A13" s="47">
        <v>6</v>
      </c>
      <c r="B13" s="48"/>
      <c r="C13" s="74"/>
      <c r="D13" s="48"/>
      <c r="E13" s="48"/>
      <c r="F13" s="72"/>
      <c r="G13" s="71"/>
      <c r="H13" s="62"/>
      <c r="I13" s="73"/>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c r="D16" s="478"/>
      <c r="E16" s="478"/>
      <c r="F16" s="478"/>
      <c r="G16" s="479"/>
      <c r="H16" s="479"/>
      <c r="I16" s="480"/>
    </row>
    <row r="17" spans="1:9" ht="13.5">
      <c r="A17" s="481" t="s">
        <v>22</v>
      </c>
      <c r="B17" s="482"/>
      <c r="C17" s="483"/>
      <c r="D17" s="483"/>
      <c r="E17" s="483"/>
      <c r="F17" s="483"/>
      <c r="G17" s="483"/>
      <c r="H17" s="483"/>
      <c r="I17" s="484"/>
    </row>
    <row r="18" spans="1:10" ht="13.5">
      <c r="A18" s="459">
        <v>41411</v>
      </c>
      <c r="B18" s="460"/>
      <c r="C18" s="469" t="s">
        <v>1265</v>
      </c>
      <c r="D18" s="469"/>
      <c r="E18" s="469"/>
      <c r="F18" s="469"/>
      <c r="G18" s="469"/>
      <c r="H18" s="469"/>
      <c r="I18" s="470"/>
      <c r="J18" s="17"/>
    </row>
    <row r="19" spans="1:10" ht="13.5">
      <c r="A19" s="459">
        <v>41412</v>
      </c>
      <c r="B19" s="460"/>
      <c r="C19" s="469" t="s">
        <v>1266</v>
      </c>
      <c r="D19" s="469"/>
      <c r="E19" s="469"/>
      <c r="F19" s="469"/>
      <c r="G19" s="469"/>
      <c r="H19" s="469"/>
      <c r="I19" s="470"/>
      <c r="J19" s="17"/>
    </row>
    <row r="20" spans="1:10" ht="13.5">
      <c r="A20" s="459" t="s">
        <v>1267</v>
      </c>
      <c r="B20" s="460"/>
      <c r="C20" s="469" t="s">
        <v>1268</v>
      </c>
      <c r="D20" s="469"/>
      <c r="E20" s="469"/>
      <c r="F20" s="469"/>
      <c r="G20" s="469"/>
      <c r="H20" s="469"/>
      <c r="I20" s="470"/>
      <c r="J20" s="17"/>
    </row>
    <row r="21" spans="1:10" ht="13.5">
      <c r="A21" s="459" t="s">
        <v>1267</v>
      </c>
      <c r="B21" s="460"/>
      <c r="C21" s="469" t="s">
        <v>1269</v>
      </c>
      <c r="D21" s="469"/>
      <c r="E21" s="469"/>
      <c r="F21" s="469"/>
      <c r="G21" s="469"/>
      <c r="H21" s="469"/>
      <c r="I21" s="470"/>
      <c r="J21" s="17"/>
    </row>
    <row r="22" spans="1:10" ht="13.5">
      <c r="A22" s="459" t="s">
        <v>1267</v>
      </c>
      <c r="B22" s="460"/>
      <c r="C22" s="469"/>
      <c r="D22" s="469"/>
      <c r="E22" s="469"/>
      <c r="F22" s="469"/>
      <c r="G22" s="469"/>
      <c r="H22" s="469"/>
      <c r="I22" s="470"/>
      <c r="J22" s="17"/>
    </row>
    <row r="23" spans="1:10" ht="13.5">
      <c r="A23" s="459" t="s">
        <v>1267</v>
      </c>
      <c r="B23" s="460"/>
      <c r="C23" s="469" t="s">
        <v>1270</v>
      </c>
      <c r="D23" s="469"/>
      <c r="E23" s="469"/>
      <c r="F23" s="469"/>
      <c r="G23" s="469"/>
      <c r="H23" s="469"/>
      <c r="I23" s="470"/>
      <c r="J23" s="17"/>
    </row>
    <row r="24" spans="1:10" ht="13.5">
      <c r="A24" s="459" t="s">
        <v>1267</v>
      </c>
      <c r="B24" s="460"/>
      <c r="C24" s="469"/>
      <c r="D24" s="469"/>
      <c r="E24" s="469"/>
      <c r="F24" s="469"/>
      <c r="G24" s="469"/>
      <c r="H24" s="469"/>
      <c r="I24" s="470"/>
      <c r="J24" s="17"/>
    </row>
    <row r="25" spans="1:10" ht="13.5">
      <c r="A25" s="459" t="s">
        <v>1267</v>
      </c>
      <c r="B25" s="460"/>
      <c r="C25" s="469"/>
      <c r="D25" s="469"/>
      <c r="E25" s="469"/>
      <c r="F25" s="469"/>
      <c r="G25" s="469"/>
      <c r="H25" s="469"/>
      <c r="I25" s="470"/>
      <c r="J25" s="17"/>
    </row>
    <row r="26" spans="1:10" ht="13.5">
      <c r="A26" s="464" t="s">
        <v>1267</v>
      </c>
      <c r="B26" s="465"/>
      <c r="C26" s="587"/>
      <c r="D26" s="587"/>
      <c r="E26" s="587"/>
      <c r="F26" s="587"/>
      <c r="G26" s="587"/>
      <c r="H26" s="587"/>
      <c r="I26" s="588"/>
      <c r="J26" s="17"/>
    </row>
    <row r="27" spans="1:10" ht="13.5">
      <c r="A27" s="438" t="s">
        <v>23</v>
      </c>
      <c r="B27" s="439"/>
      <c r="C27" s="442" t="s">
        <v>34</v>
      </c>
      <c r="D27" s="443"/>
      <c r="E27" s="443"/>
      <c r="F27" s="444"/>
      <c r="G27" s="102">
        <v>41412</v>
      </c>
      <c r="H27" s="445">
        <v>0.7916666666666666</v>
      </c>
      <c r="I27" s="446"/>
      <c r="J27" s="17"/>
    </row>
    <row r="28" spans="1:10" ht="13.5">
      <c r="A28" s="440"/>
      <c r="B28" s="441"/>
      <c r="C28" s="447" t="s">
        <v>38</v>
      </c>
      <c r="D28" s="447"/>
      <c r="E28" s="447"/>
      <c r="F28" s="447"/>
      <c r="G28" s="447"/>
      <c r="H28" s="447"/>
      <c r="I28" s="448"/>
      <c r="J28" s="17"/>
    </row>
    <row r="29" spans="1:10" ht="13.5">
      <c r="A29" s="417" t="s">
        <v>24</v>
      </c>
      <c r="B29" s="449"/>
      <c r="C29" s="450" t="s">
        <v>1271</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1272</v>
      </c>
      <c r="D41" s="420"/>
      <c r="E41" s="420"/>
      <c r="F41" s="420"/>
      <c r="G41" s="420"/>
      <c r="H41" s="420"/>
      <c r="I41" s="421"/>
    </row>
    <row r="42" spans="1:9" ht="13.5">
      <c r="A42" s="422" t="s">
        <v>36</v>
      </c>
      <c r="B42" s="423"/>
      <c r="C42" s="424" t="s">
        <v>1100</v>
      </c>
      <c r="D42" s="425"/>
      <c r="E42" s="425"/>
      <c r="F42" s="425"/>
      <c r="G42" s="425"/>
      <c r="H42" s="425"/>
      <c r="I42" s="426"/>
    </row>
    <row r="43" spans="1:9" ht="13.5">
      <c r="A43" s="427" t="s">
        <v>27</v>
      </c>
      <c r="B43" s="428"/>
      <c r="C43" s="429" t="s">
        <v>406</v>
      </c>
      <c r="D43" s="430"/>
      <c r="E43" s="430"/>
      <c r="F43" s="430"/>
      <c r="G43" s="430"/>
      <c r="H43" s="430"/>
      <c r="I43" s="431"/>
    </row>
    <row r="44" spans="1:9" ht="13.5">
      <c r="A44" s="405"/>
      <c r="B44" s="406"/>
      <c r="C44" s="407" t="s">
        <v>1102</v>
      </c>
      <c r="D44" s="408"/>
      <c r="E44" s="408"/>
      <c r="F44" s="408"/>
      <c r="G44" s="408"/>
      <c r="H44" s="408"/>
      <c r="I44" s="409"/>
    </row>
    <row r="45" spans="1:9" ht="13.5">
      <c r="A45" s="405"/>
      <c r="B45" s="406"/>
      <c r="C45" s="410" t="s">
        <v>1102</v>
      </c>
      <c r="D45" s="411"/>
      <c r="E45" s="411"/>
      <c r="F45" s="411"/>
      <c r="G45" s="411"/>
      <c r="H45" s="411"/>
      <c r="I45" s="412"/>
    </row>
    <row r="46" spans="1:9" ht="13.5">
      <c r="A46" s="413" t="s">
        <v>33</v>
      </c>
      <c r="B46" s="414"/>
      <c r="C46" s="415" t="s">
        <v>1053</v>
      </c>
      <c r="D46" s="415"/>
      <c r="E46" s="415"/>
      <c r="F46" s="415"/>
      <c r="G46" s="415"/>
      <c r="H46" s="415"/>
      <c r="I46" s="416"/>
    </row>
    <row r="47" spans="1:9" ht="13.5">
      <c r="A47" s="380" t="s">
        <v>28</v>
      </c>
      <c r="B47" s="381"/>
      <c r="C47" s="18" t="s">
        <v>1054</v>
      </c>
      <c r="D47" s="19"/>
      <c r="E47" s="386" t="s">
        <v>1055</v>
      </c>
      <c r="F47" s="387"/>
      <c r="G47" s="388"/>
      <c r="H47" s="20" t="s">
        <v>1056</v>
      </c>
      <c r="I47" s="21" t="s">
        <v>1057</v>
      </c>
    </row>
    <row r="48" spans="1:9" ht="13.5">
      <c r="A48" s="382"/>
      <c r="B48" s="383"/>
      <c r="C48" s="22" t="s">
        <v>1058</v>
      </c>
      <c r="D48" s="23"/>
      <c r="E48" s="389" t="s">
        <v>1059</v>
      </c>
      <c r="F48" s="390"/>
      <c r="G48" s="391"/>
      <c r="H48" s="24" t="s">
        <v>1060</v>
      </c>
      <c r="I48" s="25" t="s">
        <v>1061</v>
      </c>
    </row>
    <row r="49" spans="1:9" ht="13.5">
      <c r="A49" s="382"/>
      <c r="B49" s="383"/>
      <c r="C49" s="22" t="s">
        <v>29</v>
      </c>
      <c r="D49" s="23"/>
      <c r="E49" s="390" t="s">
        <v>1062</v>
      </c>
      <c r="F49" s="390"/>
      <c r="G49" s="391"/>
      <c r="H49" s="24" t="s">
        <v>1063</v>
      </c>
      <c r="I49" s="25" t="s">
        <v>1064</v>
      </c>
    </row>
    <row r="50" spans="1:9" ht="13.5">
      <c r="A50" s="384"/>
      <c r="B50" s="385"/>
      <c r="C50" s="26" t="s">
        <v>1065</v>
      </c>
      <c r="D50" s="27"/>
      <c r="E50" s="577" t="s">
        <v>1145</v>
      </c>
      <c r="F50" s="577"/>
      <c r="G50" s="577"/>
      <c r="H50" s="28" t="s">
        <v>1067</v>
      </c>
      <c r="I50" s="29" t="s">
        <v>1068</v>
      </c>
    </row>
    <row r="51" spans="1:9" ht="13.5" customHeight="1">
      <c r="A51" s="395" t="s">
        <v>30</v>
      </c>
      <c r="B51" s="396"/>
      <c r="C51" s="399" t="s">
        <v>1069</v>
      </c>
      <c r="D51" s="400"/>
      <c r="E51" s="400"/>
      <c r="F51" s="400"/>
      <c r="G51" s="400"/>
      <c r="H51" s="400"/>
      <c r="I51" s="401"/>
    </row>
    <row r="52" spans="1:9" ht="13.5">
      <c r="A52" s="397"/>
      <c r="B52" s="398"/>
      <c r="C52" s="402" t="s">
        <v>1070</v>
      </c>
      <c r="D52" s="403"/>
      <c r="E52" s="403"/>
      <c r="F52" s="403"/>
      <c r="G52" s="403"/>
      <c r="H52" s="403"/>
      <c r="I52" s="404"/>
    </row>
    <row r="53" spans="2:9" ht="13.5" customHeight="1">
      <c r="B53" s="375" t="s">
        <v>31</v>
      </c>
      <c r="C53" s="375"/>
      <c r="D53" s="375"/>
      <c r="E53" s="836" t="s">
        <v>1071</v>
      </c>
      <c r="F53" s="376"/>
      <c r="G53" s="376"/>
      <c r="H53" s="376"/>
      <c r="I53" s="53"/>
    </row>
    <row r="54" spans="2:9" ht="13.5" customHeight="1">
      <c r="B54" s="377" t="s">
        <v>32</v>
      </c>
      <c r="C54" s="378"/>
      <c r="D54" s="378"/>
      <c r="E54" s="378"/>
      <c r="F54" s="378"/>
      <c r="G54" s="378"/>
      <c r="H54" s="378"/>
      <c r="I54" s="378"/>
    </row>
    <row r="55" spans="1:6" ht="13.5">
      <c r="A55" s="54" t="s">
        <v>323</v>
      </c>
      <c r="D55" s="379" t="s">
        <v>39</v>
      </c>
      <c r="E55" s="379"/>
      <c r="F55" s="379"/>
    </row>
    <row r="61" ht="13.5">
      <c r="G61" s="55"/>
    </row>
  </sheetData>
  <sheetProtection/>
  <mergeCells count="80">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hyperlinks>
    <hyperlink ref="E53" r:id="rId1" display="nerimayama_sankou_kanri@googlegroups.com"/>
  </hyperlinks>
  <printOptions horizontalCentered="1" verticalCentered="1"/>
  <pageMargins left="0" right="0" top="0" bottom="0" header="0.5118110236220472" footer="0.5118110236220472"/>
  <pageSetup horizontalDpi="600" verticalDpi="600" orientation="portrait" paperSize="9" r:id="rId2"/>
</worksheet>
</file>

<file path=xl/worksheets/sheet21.xml><?xml version="1.0" encoding="utf-8"?>
<worksheet xmlns="http://schemas.openxmlformats.org/spreadsheetml/2006/main" xmlns:r="http://schemas.openxmlformats.org/officeDocument/2006/relationships">
  <dimension ref="A1:J61"/>
  <sheetViews>
    <sheetView zoomScalePageLayoutView="0" workbookViewId="0" topLeftCell="A1">
      <selection activeCell="C6" sqref="C6:C7"/>
    </sheetView>
  </sheetViews>
  <sheetFormatPr defaultColWidth="10.125" defaultRowHeight="12.75"/>
  <cols>
    <col min="1" max="1" width="4.125" style="51" customWidth="1"/>
    <col min="2" max="2" width="7.875" style="51" customWidth="1"/>
    <col min="3" max="3" width="11.625" style="51" customWidth="1"/>
    <col min="4" max="5" width="4.125" style="51" customWidth="1"/>
    <col min="6" max="6" width="9.00390625" style="51" customWidth="1"/>
    <col min="7" max="7" width="33.25390625" style="51" customWidth="1"/>
    <col min="8" max="9" width="14.125" style="51" customWidth="1"/>
    <col min="10" max="16384" width="10.125" style="51" customWidth="1"/>
  </cols>
  <sheetData>
    <row r="1" spans="1:9" ht="13.5">
      <c r="A1" s="495" t="s">
        <v>531</v>
      </c>
      <c r="B1" s="495"/>
      <c r="C1" s="495"/>
      <c r="D1" s="495"/>
      <c r="E1" s="495"/>
      <c r="F1" s="495"/>
      <c r="G1" s="495"/>
      <c r="H1" s="495"/>
      <c r="I1" s="495"/>
    </row>
    <row r="2" spans="1:9" ht="24">
      <c r="A2" s="496" t="s">
        <v>532</v>
      </c>
      <c r="B2" s="496"/>
      <c r="C2" s="496"/>
      <c r="D2" s="496"/>
      <c r="E2" s="497" t="s">
        <v>41</v>
      </c>
      <c r="F2" s="497"/>
      <c r="G2" s="85">
        <v>41409</v>
      </c>
      <c r="H2" s="91" t="s">
        <v>533</v>
      </c>
      <c r="I2" s="91" t="s">
        <v>930</v>
      </c>
    </row>
    <row r="3" spans="1:9" ht="13.5">
      <c r="A3" s="498" t="s">
        <v>535</v>
      </c>
      <c r="B3" s="499"/>
      <c r="C3" s="500" t="s">
        <v>931</v>
      </c>
      <c r="D3" s="500"/>
      <c r="E3" s="500"/>
      <c r="F3" s="500"/>
      <c r="G3" s="500"/>
      <c r="H3" s="500"/>
      <c r="I3" s="501"/>
    </row>
    <row r="4" spans="1:9" ht="13.5">
      <c r="A4" s="502" t="s">
        <v>11</v>
      </c>
      <c r="B4" s="503"/>
      <c r="C4" s="407" t="s">
        <v>932</v>
      </c>
      <c r="D4" s="408"/>
      <c r="E4" s="408"/>
      <c r="F4" s="408"/>
      <c r="G4" s="504"/>
      <c r="H4" s="41" t="s">
        <v>12</v>
      </c>
      <c r="I4" s="42" t="s">
        <v>933</v>
      </c>
    </row>
    <row r="5" spans="1:9" ht="13.5">
      <c r="A5" s="485" t="s">
        <v>13</v>
      </c>
      <c r="B5" s="486"/>
      <c r="C5" s="487" t="s">
        <v>944</v>
      </c>
      <c r="D5" s="488"/>
      <c r="E5" s="488"/>
      <c r="F5" s="488"/>
      <c r="G5" s="43"/>
      <c r="H5" s="44" t="s">
        <v>14</v>
      </c>
      <c r="I5" s="83">
        <v>1</v>
      </c>
    </row>
    <row r="6" spans="1:9" ht="13.5">
      <c r="A6" s="489" t="s">
        <v>603</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14" t="s">
        <v>934</v>
      </c>
      <c r="D8" s="14">
        <v>51</v>
      </c>
      <c r="E8" s="15" t="s">
        <v>882</v>
      </c>
      <c r="F8" s="84">
        <v>5</v>
      </c>
      <c r="G8" s="14" t="s">
        <v>935</v>
      </c>
      <c r="H8" s="14" t="s">
        <v>936</v>
      </c>
      <c r="I8" s="16" t="s">
        <v>937</v>
      </c>
    </row>
    <row r="9" spans="1:9" ht="13.5">
      <c r="A9" s="47">
        <v>2</v>
      </c>
      <c r="B9" s="48"/>
      <c r="C9" s="14" t="s">
        <v>938</v>
      </c>
      <c r="D9" s="14">
        <v>49</v>
      </c>
      <c r="E9" s="15" t="s">
        <v>882</v>
      </c>
      <c r="F9" s="84"/>
      <c r="G9" s="14" t="s">
        <v>935</v>
      </c>
      <c r="H9" s="14" t="s">
        <v>936</v>
      </c>
      <c r="I9" s="16" t="s">
        <v>937</v>
      </c>
    </row>
    <row r="10" spans="1:10" ht="13.5">
      <c r="A10" s="47">
        <v>3</v>
      </c>
      <c r="B10" s="48"/>
      <c r="C10" s="63"/>
      <c r="D10" s="63"/>
      <c r="E10" s="64"/>
      <c r="F10" s="160"/>
      <c r="G10" s="63"/>
      <c r="H10" s="63"/>
      <c r="I10" s="86"/>
      <c r="J10" s="52"/>
    </row>
    <row r="11" spans="1:9" ht="13.5">
      <c r="A11" s="47">
        <v>4</v>
      </c>
      <c r="B11" s="48"/>
      <c r="C11" s="65"/>
      <c r="D11" s="66"/>
      <c r="E11" s="67"/>
      <c r="F11" s="68"/>
      <c r="G11" s="69"/>
      <c r="H11" s="69"/>
      <c r="I11" s="70"/>
    </row>
    <row r="12" spans="1:9" ht="13.5">
      <c r="A12" s="47">
        <v>5</v>
      </c>
      <c r="B12" s="48"/>
      <c r="C12" s="71"/>
      <c r="D12" s="48"/>
      <c r="E12" s="48"/>
      <c r="F12" s="72"/>
      <c r="G12" s="71"/>
      <c r="H12" s="71"/>
      <c r="I12" s="73"/>
    </row>
    <row r="13" spans="1:9" ht="13.5">
      <c r="A13" s="47">
        <v>6</v>
      </c>
      <c r="B13" s="48"/>
      <c r="C13" s="74"/>
      <c r="D13" s="48"/>
      <c r="E13" s="48"/>
      <c r="F13" s="72"/>
      <c r="G13" s="71"/>
      <c r="H13" s="62"/>
      <c r="I13" s="73"/>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c r="D16" s="478"/>
      <c r="E16" s="478"/>
      <c r="F16" s="478"/>
      <c r="G16" s="479" t="s">
        <v>604</v>
      </c>
      <c r="H16" s="479"/>
      <c r="I16" s="480"/>
    </row>
    <row r="17" spans="1:9" ht="13.5">
      <c r="A17" s="481" t="s">
        <v>22</v>
      </c>
      <c r="B17" s="482"/>
      <c r="C17" s="483"/>
      <c r="D17" s="483"/>
      <c r="E17" s="483"/>
      <c r="F17" s="483"/>
      <c r="G17" s="483"/>
      <c r="H17" s="483"/>
      <c r="I17" s="484"/>
    </row>
    <row r="18" spans="1:10" ht="13.5">
      <c r="A18" s="459">
        <v>41410</v>
      </c>
      <c r="B18" s="460"/>
      <c r="C18" s="469" t="s">
        <v>939</v>
      </c>
      <c r="D18" s="469"/>
      <c r="E18" s="469"/>
      <c r="F18" s="469"/>
      <c r="G18" s="469"/>
      <c r="H18" s="469"/>
      <c r="I18" s="470"/>
      <c r="J18" s="17"/>
    </row>
    <row r="19" spans="1:10" ht="13.5">
      <c r="A19" s="459">
        <v>41411</v>
      </c>
      <c r="B19" s="460"/>
      <c r="C19" s="469" t="s">
        <v>940</v>
      </c>
      <c r="D19" s="469"/>
      <c r="E19" s="469"/>
      <c r="F19" s="469"/>
      <c r="G19" s="469"/>
      <c r="H19" s="469"/>
      <c r="I19" s="470"/>
      <c r="J19" s="17"/>
    </row>
    <row r="20" spans="1:10" ht="13.5">
      <c r="A20" s="459">
        <v>41412</v>
      </c>
      <c r="B20" s="460"/>
      <c r="C20" s="469" t="s">
        <v>941</v>
      </c>
      <c r="D20" s="469"/>
      <c r="E20" s="469"/>
      <c r="F20" s="469"/>
      <c r="G20" s="469"/>
      <c r="H20" s="469"/>
      <c r="I20" s="470"/>
      <c r="J20" s="17"/>
    </row>
    <row r="21" spans="1:10" ht="13.5">
      <c r="A21" s="459" t="s">
        <v>606</v>
      </c>
      <c r="B21" s="460"/>
      <c r="C21" s="469"/>
      <c r="D21" s="469"/>
      <c r="E21" s="469"/>
      <c r="F21" s="469"/>
      <c r="G21" s="469"/>
      <c r="H21" s="469"/>
      <c r="I21" s="470"/>
      <c r="J21" s="17"/>
    </row>
    <row r="22" spans="1:10" ht="13.5">
      <c r="A22" s="459" t="s">
        <v>606</v>
      </c>
      <c r="B22" s="460"/>
      <c r="C22" s="469"/>
      <c r="D22" s="469"/>
      <c r="E22" s="469"/>
      <c r="F22" s="469"/>
      <c r="G22" s="469"/>
      <c r="H22" s="469"/>
      <c r="I22" s="470"/>
      <c r="J22" s="17"/>
    </row>
    <row r="23" spans="1:10" ht="13.5">
      <c r="A23" s="459" t="s">
        <v>606</v>
      </c>
      <c r="B23" s="460"/>
      <c r="C23" s="469"/>
      <c r="D23" s="469"/>
      <c r="E23" s="469"/>
      <c r="F23" s="469"/>
      <c r="G23" s="469"/>
      <c r="H23" s="469"/>
      <c r="I23" s="470"/>
      <c r="J23" s="17"/>
    </row>
    <row r="24" spans="1:10" ht="13.5">
      <c r="A24" s="459" t="s">
        <v>606</v>
      </c>
      <c r="B24" s="460"/>
      <c r="C24" s="469"/>
      <c r="D24" s="469"/>
      <c r="E24" s="469"/>
      <c r="F24" s="469"/>
      <c r="G24" s="469"/>
      <c r="H24" s="469"/>
      <c r="I24" s="470"/>
      <c r="J24" s="17"/>
    </row>
    <row r="25" spans="1:10" ht="13.5">
      <c r="A25" s="459" t="s">
        <v>606</v>
      </c>
      <c r="B25" s="460"/>
      <c r="C25" s="469"/>
      <c r="D25" s="469"/>
      <c r="E25" s="469"/>
      <c r="F25" s="469"/>
      <c r="G25" s="469"/>
      <c r="H25" s="469"/>
      <c r="I25" s="470"/>
      <c r="J25" s="17"/>
    </row>
    <row r="26" spans="1:10" ht="13.5">
      <c r="A26" s="464" t="s">
        <v>606</v>
      </c>
      <c r="B26" s="465"/>
      <c r="C26" s="587"/>
      <c r="D26" s="587"/>
      <c r="E26" s="587"/>
      <c r="F26" s="587"/>
      <c r="G26" s="587"/>
      <c r="H26" s="587"/>
      <c r="I26" s="588"/>
      <c r="J26" s="17"/>
    </row>
    <row r="27" spans="1:10" ht="13.5">
      <c r="A27" s="438" t="s">
        <v>23</v>
      </c>
      <c r="B27" s="439"/>
      <c r="C27" s="442" t="s">
        <v>34</v>
      </c>
      <c r="D27" s="443"/>
      <c r="E27" s="443"/>
      <c r="F27" s="444"/>
      <c r="G27" s="102">
        <v>41412</v>
      </c>
      <c r="H27" s="445">
        <v>0.75</v>
      </c>
      <c r="I27" s="446"/>
      <c r="J27" s="17"/>
    </row>
    <row r="28" spans="1:10" ht="13.5">
      <c r="A28" s="440"/>
      <c r="B28" s="441"/>
      <c r="C28" s="447" t="s">
        <v>38</v>
      </c>
      <c r="D28" s="447"/>
      <c r="E28" s="447"/>
      <c r="F28" s="447"/>
      <c r="G28" s="447"/>
      <c r="H28" s="447"/>
      <c r="I28" s="448"/>
      <c r="J28" s="17"/>
    </row>
    <row r="29" spans="1:10" ht="13.5">
      <c r="A29" s="417" t="s">
        <v>24</v>
      </c>
      <c r="B29" s="449"/>
      <c r="C29" s="450" t="s">
        <v>945</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942</v>
      </c>
      <c r="D41" s="420"/>
      <c r="E41" s="420"/>
      <c r="F41" s="420"/>
      <c r="G41" s="420"/>
      <c r="H41" s="420"/>
      <c r="I41" s="421"/>
    </row>
    <row r="42" spans="1:9" ht="13.5">
      <c r="A42" s="422" t="s">
        <v>36</v>
      </c>
      <c r="B42" s="423"/>
      <c r="C42" s="424" t="s">
        <v>577</v>
      </c>
      <c r="D42" s="425"/>
      <c r="E42" s="425"/>
      <c r="F42" s="425"/>
      <c r="G42" s="425"/>
      <c r="H42" s="425"/>
      <c r="I42" s="426"/>
    </row>
    <row r="43" spans="1:9" ht="13.5">
      <c r="A43" s="427" t="s">
        <v>27</v>
      </c>
      <c r="B43" s="428"/>
      <c r="C43" s="429" t="s">
        <v>943</v>
      </c>
      <c r="D43" s="430"/>
      <c r="E43" s="430"/>
      <c r="F43" s="430"/>
      <c r="G43" s="430"/>
      <c r="H43" s="430"/>
      <c r="I43" s="431"/>
    </row>
    <row r="44" spans="1:9" ht="13.5">
      <c r="A44" s="405"/>
      <c r="B44" s="406"/>
      <c r="C44" s="407" t="s">
        <v>579</v>
      </c>
      <c r="D44" s="408"/>
      <c r="E44" s="408"/>
      <c r="F44" s="408"/>
      <c r="G44" s="408"/>
      <c r="H44" s="408"/>
      <c r="I44" s="409"/>
    </row>
    <row r="45" spans="1:9" ht="13.5">
      <c r="A45" s="405"/>
      <c r="B45" s="406"/>
      <c r="C45" s="410" t="s">
        <v>579</v>
      </c>
      <c r="D45" s="411"/>
      <c r="E45" s="411"/>
      <c r="F45" s="411"/>
      <c r="G45" s="411"/>
      <c r="H45" s="411"/>
      <c r="I45" s="412"/>
    </row>
    <row r="46" spans="1:9" ht="13.5">
      <c r="A46" s="413" t="s">
        <v>33</v>
      </c>
      <c r="B46" s="414"/>
      <c r="C46" s="415" t="s">
        <v>580</v>
      </c>
      <c r="D46" s="415"/>
      <c r="E46" s="415"/>
      <c r="F46" s="415"/>
      <c r="G46" s="415"/>
      <c r="H46" s="415"/>
      <c r="I46" s="416"/>
    </row>
    <row r="47" spans="1:9" ht="13.5">
      <c r="A47" s="380" t="s">
        <v>28</v>
      </c>
      <c r="B47" s="381"/>
      <c r="C47" s="18" t="s">
        <v>581</v>
      </c>
      <c r="D47" s="19"/>
      <c r="E47" s="386" t="s">
        <v>582</v>
      </c>
      <c r="F47" s="387"/>
      <c r="G47" s="388"/>
      <c r="H47" s="20" t="s">
        <v>583</v>
      </c>
      <c r="I47" s="21" t="s">
        <v>584</v>
      </c>
    </row>
    <row r="48" spans="1:9" ht="13.5">
      <c r="A48" s="382"/>
      <c r="B48" s="383"/>
      <c r="C48" s="22" t="s">
        <v>585</v>
      </c>
      <c r="D48" s="23"/>
      <c r="E48" s="389" t="s">
        <v>586</v>
      </c>
      <c r="F48" s="390"/>
      <c r="G48" s="391"/>
      <c r="H48" s="24" t="s">
        <v>587</v>
      </c>
      <c r="I48" s="25" t="s">
        <v>588</v>
      </c>
    </row>
    <row r="49" spans="1:9" ht="13.5">
      <c r="A49" s="382"/>
      <c r="B49" s="383"/>
      <c r="C49" s="22" t="s">
        <v>29</v>
      </c>
      <c r="D49" s="23"/>
      <c r="E49" s="390" t="s">
        <v>589</v>
      </c>
      <c r="F49" s="390"/>
      <c r="G49" s="391"/>
      <c r="H49" s="24" t="s">
        <v>590</v>
      </c>
      <c r="I49" s="25" t="s">
        <v>591</v>
      </c>
    </row>
    <row r="50" spans="1:9" ht="13.5">
      <c r="A50" s="384"/>
      <c r="B50" s="385"/>
      <c r="C50" s="26" t="s">
        <v>592</v>
      </c>
      <c r="D50" s="27"/>
      <c r="E50" s="392" t="s">
        <v>593</v>
      </c>
      <c r="F50" s="393"/>
      <c r="G50" s="394"/>
      <c r="H50" s="28" t="s">
        <v>594</v>
      </c>
      <c r="I50" s="29" t="s">
        <v>595</v>
      </c>
    </row>
    <row r="51" spans="1:9" ht="13.5" customHeight="1">
      <c r="A51" s="395" t="s">
        <v>30</v>
      </c>
      <c r="B51" s="396"/>
      <c r="C51" s="399" t="s">
        <v>596</v>
      </c>
      <c r="D51" s="400"/>
      <c r="E51" s="400"/>
      <c r="F51" s="400"/>
      <c r="G51" s="400"/>
      <c r="H51" s="400"/>
      <c r="I51" s="401"/>
    </row>
    <row r="52" spans="1:9" ht="13.5">
      <c r="A52" s="397"/>
      <c r="B52" s="398"/>
      <c r="C52" s="402" t="s">
        <v>597</v>
      </c>
      <c r="D52" s="403"/>
      <c r="E52" s="403"/>
      <c r="F52" s="403"/>
      <c r="G52" s="403"/>
      <c r="H52" s="403"/>
      <c r="I52" s="404"/>
    </row>
    <row r="53" spans="2:9" ht="13.5" customHeight="1">
      <c r="B53" s="375" t="s">
        <v>31</v>
      </c>
      <c r="C53" s="375"/>
      <c r="D53" s="375"/>
      <c r="E53" s="376" t="s">
        <v>598</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B53:D53"/>
    <mergeCell ref="E53:H53"/>
    <mergeCell ref="B54:I54"/>
    <mergeCell ref="D55:F55"/>
    <mergeCell ref="A47:B50"/>
    <mergeCell ref="E47:G47"/>
    <mergeCell ref="E48:G48"/>
    <mergeCell ref="E49:G49"/>
    <mergeCell ref="E50:G50"/>
    <mergeCell ref="A51:B52"/>
    <mergeCell ref="C51:I51"/>
    <mergeCell ref="C52:I52"/>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J61"/>
  <sheetViews>
    <sheetView zoomScalePageLayoutView="0" workbookViewId="0" topLeftCell="A1">
      <selection activeCell="K27" sqref="K27"/>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495" t="s">
        <v>1154</v>
      </c>
      <c r="B1" s="495"/>
      <c r="C1" s="495"/>
      <c r="D1" s="495"/>
      <c r="E1" s="495"/>
      <c r="F1" s="495"/>
      <c r="G1" s="495"/>
      <c r="H1" s="495"/>
      <c r="I1" s="495"/>
    </row>
    <row r="2" spans="1:9" ht="24">
      <c r="A2" s="561" t="s">
        <v>1273</v>
      </c>
      <c r="B2" s="561"/>
      <c r="C2" s="561"/>
      <c r="D2" s="561"/>
      <c r="E2" s="562" t="s">
        <v>41</v>
      </c>
      <c r="F2" s="562"/>
      <c r="G2" s="155">
        <v>41409</v>
      </c>
      <c r="H2" s="156" t="s">
        <v>1156</v>
      </c>
      <c r="I2" s="157" t="s">
        <v>534</v>
      </c>
    </row>
    <row r="3" spans="1:9" ht="13.5">
      <c r="A3" s="498" t="s">
        <v>1157</v>
      </c>
      <c r="B3" s="499"/>
      <c r="C3" s="500" t="s">
        <v>1274</v>
      </c>
      <c r="D3" s="500"/>
      <c r="E3" s="500"/>
      <c r="F3" s="500"/>
      <c r="G3" s="500"/>
      <c r="H3" s="500"/>
      <c r="I3" s="501"/>
    </row>
    <row r="4" spans="1:9" ht="13.5">
      <c r="A4" s="502" t="s">
        <v>11</v>
      </c>
      <c r="B4" s="503"/>
      <c r="C4" s="407" t="s">
        <v>1275</v>
      </c>
      <c r="D4" s="408"/>
      <c r="E4" s="408"/>
      <c r="F4" s="408"/>
      <c r="G4" s="504"/>
      <c r="H4" s="41" t="s">
        <v>12</v>
      </c>
      <c r="I4" s="42"/>
    </row>
    <row r="5" spans="1:9" ht="13.5">
      <c r="A5" s="485" t="s">
        <v>13</v>
      </c>
      <c r="B5" s="486"/>
      <c r="C5" s="487" t="s">
        <v>1276</v>
      </c>
      <c r="D5" s="488"/>
      <c r="E5" s="488"/>
      <c r="F5" s="488"/>
      <c r="G5" s="43"/>
      <c r="H5" s="44" t="s">
        <v>14</v>
      </c>
      <c r="I5" s="83"/>
    </row>
    <row r="6" spans="1:9" ht="13.5">
      <c r="A6" s="489" t="s">
        <v>1159</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217" t="s">
        <v>542</v>
      </c>
      <c r="D8" s="137">
        <v>47</v>
      </c>
      <c r="E8" s="218" t="s">
        <v>173</v>
      </c>
      <c r="F8" s="93">
        <v>10</v>
      </c>
      <c r="G8" s="217" t="s">
        <v>543</v>
      </c>
      <c r="H8" s="217" t="s">
        <v>544</v>
      </c>
      <c r="I8" s="16" t="s">
        <v>545</v>
      </c>
    </row>
    <row r="9" spans="1:9" ht="13.5">
      <c r="A9" s="47">
        <v>2</v>
      </c>
      <c r="B9" s="48"/>
      <c r="C9" s="219" t="s">
        <v>748</v>
      </c>
      <c r="D9" s="48"/>
      <c r="E9" s="48"/>
      <c r="F9" s="48"/>
      <c r="G9" s="48"/>
      <c r="H9" s="48"/>
      <c r="I9" s="48"/>
    </row>
    <row r="10" spans="1:10" ht="13.5">
      <c r="A10" s="47">
        <v>3</v>
      </c>
      <c r="B10" s="48"/>
      <c r="C10" s="226"/>
      <c r="D10" s="312"/>
      <c r="E10" s="98"/>
      <c r="F10" s="220"/>
      <c r="G10" s="221"/>
      <c r="H10" s="221"/>
      <c r="I10" s="222"/>
      <c r="J10" s="52"/>
    </row>
    <row r="11" spans="1:9" ht="13.5">
      <c r="A11" s="47">
        <v>4</v>
      </c>
      <c r="B11" s="48"/>
      <c r="C11" s="230"/>
      <c r="D11" s="312"/>
      <c r="E11" s="98"/>
      <c r="F11" s="313"/>
      <c r="G11" s="221"/>
      <c r="H11" s="221"/>
      <c r="I11" s="225"/>
    </row>
    <row r="12" spans="1:9" ht="13.5">
      <c r="A12" s="47">
        <v>5</v>
      </c>
      <c r="B12" s="48"/>
      <c r="C12" s="226"/>
      <c r="D12" s="227"/>
      <c r="E12" s="227"/>
      <c r="F12" s="228"/>
      <c r="G12" s="226"/>
      <c r="H12" s="226"/>
      <c r="I12" s="229"/>
    </row>
    <row r="13" spans="1:9" ht="13.5">
      <c r="A13" s="47">
        <v>6</v>
      </c>
      <c r="B13" s="48"/>
      <c r="C13" s="230"/>
      <c r="D13" s="227"/>
      <c r="E13" s="227"/>
      <c r="F13" s="231"/>
      <c r="G13" s="232"/>
      <c r="H13" s="232"/>
      <c r="I13" s="233"/>
    </row>
    <row r="14" spans="1:9" ht="13.5">
      <c r="A14" s="47">
        <v>7</v>
      </c>
      <c r="B14" s="48"/>
      <c r="C14" s="230"/>
      <c r="D14" s="227"/>
      <c r="E14" s="227"/>
      <c r="F14" s="231"/>
      <c r="G14" s="230"/>
      <c r="H14" s="230"/>
      <c r="I14" s="229"/>
    </row>
    <row r="15" spans="1:9" ht="13.5">
      <c r="A15" s="60">
        <v>8</v>
      </c>
      <c r="B15" s="61"/>
      <c r="C15" s="234"/>
      <c r="D15" s="235"/>
      <c r="E15" s="236"/>
      <c r="F15" s="237"/>
      <c r="G15" s="234"/>
      <c r="H15" s="234"/>
      <c r="I15" s="238"/>
    </row>
    <row r="16" spans="1:9" ht="13.5">
      <c r="A16" s="422" t="s">
        <v>21</v>
      </c>
      <c r="B16" s="476"/>
      <c r="C16" s="477" t="s">
        <v>1277</v>
      </c>
      <c r="D16" s="478"/>
      <c r="E16" s="478"/>
      <c r="F16" s="478"/>
      <c r="G16" s="479" t="s">
        <v>1278</v>
      </c>
      <c r="H16" s="479"/>
      <c r="I16" s="480"/>
    </row>
    <row r="17" spans="1:9" ht="13.5">
      <c r="A17" s="481" t="s">
        <v>22</v>
      </c>
      <c r="B17" s="482"/>
      <c r="C17" s="483"/>
      <c r="D17" s="483"/>
      <c r="E17" s="483"/>
      <c r="F17" s="483"/>
      <c r="G17" s="483"/>
      <c r="H17" s="483"/>
      <c r="I17" s="484"/>
    </row>
    <row r="18" spans="1:10" ht="13.5">
      <c r="A18" s="459" t="s">
        <v>1180</v>
      </c>
      <c r="B18" s="460"/>
      <c r="C18" s="469" t="s">
        <v>750</v>
      </c>
      <c r="D18" s="469"/>
      <c r="E18" s="469"/>
      <c r="F18" s="469"/>
      <c r="G18" s="469"/>
      <c r="H18" s="469"/>
      <c r="I18" s="470"/>
      <c r="J18" s="17"/>
    </row>
    <row r="19" spans="1:10" ht="13.5">
      <c r="A19" s="459" t="s">
        <v>1180</v>
      </c>
      <c r="B19" s="460"/>
      <c r="C19" s="469"/>
      <c r="D19" s="469"/>
      <c r="E19" s="469"/>
      <c r="F19" s="469"/>
      <c r="G19" s="469"/>
      <c r="H19" s="469"/>
      <c r="I19" s="470"/>
      <c r="J19" s="17"/>
    </row>
    <row r="20" spans="1:10" ht="13.5">
      <c r="A20" s="459" t="s">
        <v>1180</v>
      </c>
      <c r="B20" s="460"/>
      <c r="C20" s="469"/>
      <c r="D20" s="469"/>
      <c r="E20" s="469"/>
      <c r="F20" s="469"/>
      <c r="G20" s="469"/>
      <c r="H20" s="469"/>
      <c r="I20" s="470"/>
      <c r="J20" s="17"/>
    </row>
    <row r="21" spans="1:10" ht="13.5">
      <c r="A21" s="459" t="s">
        <v>1180</v>
      </c>
      <c r="B21" s="460"/>
      <c r="C21" s="469"/>
      <c r="D21" s="469"/>
      <c r="E21" s="469"/>
      <c r="F21" s="469"/>
      <c r="G21" s="469"/>
      <c r="H21" s="469"/>
      <c r="I21" s="470"/>
      <c r="J21" s="17"/>
    </row>
    <row r="22" spans="1:10" ht="13.5">
      <c r="A22" s="459" t="s">
        <v>1180</v>
      </c>
      <c r="B22" s="460"/>
      <c r="C22" s="469"/>
      <c r="D22" s="469"/>
      <c r="E22" s="469"/>
      <c r="F22" s="469"/>
      <c r="G22" s="469"/>
      <c r="H22" s="469"/>
      <c r="I22" s="470"/>
      <c r="J22" s="17"/>
    </row>
    <row r="23" spans="1:10" ht="13.5">
      <c r="A23" s="459" t="s">
        <v>1180</v>
      </c>
      <c r="B23" s="460"/>
      <c r="C23" s="469"/>
      <c r="D23" s="469"/>
      <c r="E23" s="469"/>
      <c r="F23" s="469"/>
      <c r="G23" s="469"/>
      <c r="H23" s="469"/>
      <c r="I23" s="470"/>
      <c r="J23" s="17"/>
    </row>
    <row r="24" spans="1:10" ht="13.5">
      <c r="A24" s="459" t="s">
        <v>1180</v>
      </c>
      <c r="B24" s="460"/>
      <c r="C24" s="469"/>
      <c r="D24" s="469"/>
      <c r="E24" s="469"/>
      <c r="F24" s="469"/>
      <c r="G24" s="469"/>
      <c r="H24" s="469"/>
      <c r="I24" s="470"/>
      <c r="J24" s="17"/>
    </row>
    <row r="25" spans="1:10" ht="13.5">
      <c r="A25" s="459" t="s">
        <v>1180</v>
      </c>
      <c r="B25" s="460"/>
      <c r="C25" s="469"/>
      <c r="D25" s="469"/>
      <c r="E25" s="469"/>
      <c r="F25" s="469"/>
      <c r="G25" s="469"/>
      <c r="H25" s="469"/>
      <c r="I25" s="470"/>
      <c r="J25" s="17"/>
    </row>
    <row r="26" spans="1:10" ht="13.5">
      <c r="A26" s="464" t="s">
        <v>1180</v>
      </c>
      <c r="B26" s="465"/>
      <c r="C26" s="587"/>
      <c r="D26" s="587"/>
      <c r="E26" s="587"/>
      <c r="F26" s="587"/>
      <c r="G26" s="587"/>
      <c r="H26" s="587"/>
      <c r="I26" s="588"/>
      <c r="J26" s="17"/>
    </row>
    <row r="27" spans="1:10" ht="13.5">
      <c r="A27" s="438" t="s">
        <v>23</v>
      </c>
      <c r="B27" s="439"/>
      <c r="C27" s="442" t="s">
        <v>34</v>
      </c>
      <c r="D27" s="443"/>
      <c r="E27" s="443"/>
      <c r="F27" s="444"/>
      <c r="G27" s="102">
        <v>41412</v>
      </c>
      <c r="H27" s="445">
        <v>0.75</v>
      </c>
      <c r="I27" s="446"/>
      <c r="J27" s="17"/>
    </row>
    <row r="28" spans="1:10" ht="13.5">
      <c r="A28" s="440"/>
      <c r="B28" s="441"/>
      <c r="C28" s="447" t="s">
        <v>38</v>
      </c>
      <c r="D28" s="447"/>
      <c r="E28" s="447"/>
      <c r="F28" s="447"/>
      <c r="G28" s="447"/>
      <c r="H28" s="447"/>
      <c r="I28" s="448"/>
      <c r="J28" s="17"/>
    </row>
    <row r="29" spans="1:10" ht="13.5">
      <c r="A29" s="417" t="s">
        <v>24</v>
      </c>
      <c r="B29" s="449"/>
      <c r="C29" s="450" t="s">
        <v>750</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c r="D40" s="436"/>
      <c r="E40" s="436"/>
      <c r="F40" s="436"/>
      <c r="G40" s="436"/>
      <c r="H40" s="436"/>
      <c r="I40" s="437"/>
    </row>
    <row r="41" spans="1:9" ht="13.5">
      <c r="A41" s="417" t="s">
        <v>35</v>
      </c>
      <c r="B41" s="418"/>
      <c r="C41" s="419" t="s">
        <v>1279</v>
      </c>
      <c r="D41" s="420"/>
      <c r="E41" s="420"/>
      <c r="F41" s="420"/>
      <c r="G41" s="420"/>
      <c r="H41" s="420"/>
      <c r="I41" s="421"/>
    </row>
    <row r="42" spans="1:9" ht="13.5">
      <c r="A42" s="422" t="s">
        <v>36</v>
      </c>
      <c r="B42" s="423"/>
      <c r="C42" s="424" t="s">
        <v>1100</v>
      </c>
      <c r="D42" s="425"/>
      <c r="E42" s="425"/>
      <c r="F42" s="425"/>
      <c r="G42" s="425"/>
      <c r="H42" s="425"/>
      <c r="I42" s="426"/>
    </row>
    <row r="43" spans="1:9" ht="13.5">
      <c r="A43" s="427" t="s">
        <v>27</v>
      </c>
      <c r="B43" s="428"/>
      <c r="C43" s="429" t="s">
        <v>578</v>
      </c>
      <c r="D43" s="430"/>
      <c r="E43" s="430"/>
      <c r="F43" s="430"/>
      <c r="G43" s="430"/>
      <c r="H43" s="430"/>
      <c r="I43" s="431"/>
    </row>
    <row r="44" spans="1:9" ht="13.5">
      <c r="A44" s="405"/>
      <c r="B44" s="406"/>
      <c r="C44" s="407" t="s">
        <v>1102</v>
      </c>
      <c r="D44" s="408"/>
      <c r="E44" s="408"/>
      <c r="F44" s="408"/>
      <c r="G44" s="408"/>
      <c r="H44" s="408"/>
      <c r="I44" s="409"/>
    </row>
    <row r="45" spans="1:9" ht="13.5">
      <c r="A45" s="405"/>
      <c r="B45" s="406"/>
      <c r="C45" s="410" t="s">
        <v>1102</v>
      </c>
      <c r="D45" s="411"/>
      <c r="E45" s="411"/>
      <c r="F45" s="411"/>
      <c r="G45" s="411"/>
      <c r="H45" s="411"/>
      <c r="I45" s="412"/>
    </row>
    <row r="46" spans="1:9" ht="13.5">
      <c r="A46" s="413" t="s">
        <v>33</v>
      </c>
      <c r="B46" s="414"/>
      <c r="C46" s="415" t="s">
        <v>1053</v>
      </c>
      <c r="D46" s="415"/>
      <c r="E46" s="415"/>
      <c r="F46" s="415"/>
      <c r="G46" s="415"/>
      <c r="H46" s="415"/>
      <c r="I46" s="416"/>
    </row>
    <row r="47" spans="1:9" ht="13.5">
      <c r="A47" s="380" t="s">
        <v>28</v>
      </c>
      <c r="B47" s="381"/>
      <c r="C47" s="18" t="s">
        <v>1054</v>
      </c>
      <c r="D47" s="19"/>
      <c r="E47" s="386" t="s">
        <v>1055</v>
      </c>
      <c r="F47" s="387"/>
      <c r="G47" s="388"/>
      <c r="H47" s="20" t="s">
        <v>1056</v>
      </c>
      <c r="I47" s="21" t="s">
        <v>1057</v>
      </c>
    </row>
    <row r="48" spans="1:9" ht="13.5">
      <c r="A48" s="382"/>
      <c r="B48" s="383"/>
      <c r="C48" s="22" t="s">
        <v>1058</v>
      </c>
      <c r="D48" s="23"/>
      <c r="E48" s="389" t="s">
        <v>1059</v>
      </c>
      <c r="F48" s="390"/>
      <c r="G48" s="391"/>
      <c r="H48" s="24" t="s">
        <v>1060</v>
      </c>
      <c r="I48" s="25" t="s">
        <v>1061</v>
      </c>
    </row>
    <row r="49" spans="1:9" ht="13.5">
      <c r="A49" s="382"/>
      <c r="B49" s="383"/>
      <c r="C49" s="22" t="s">
        <v>29</v>
      </c>
      <c r="D49" s="23"/>
      <c r="E49" s="390" t="s">
        <v>1062</v>
      </c>
      <c r="F49" s="390"/>
      <c r="G49" s="391"/>
      <c r="H49" s="24" t="s">
        <v>1063</v>
      </c>
      <c r="I49" s="25" t="s">
        <v>1064</v>
      </c>
    </row>
    <row r="50" spans="1:9" ht="13.5">
      <c r="A50" s="384"/>
      <c r="B50" s="385"/>
      <c r="C50" s="26" t="s">
        <v>1065</v>
      </c>
      <c r="D50" s="27"/>
      <c r="E50" s="392" t="s">
        <v>1066</v>
      </c>
      <c r="F50" s="393"/>
      <c r="G50" s="394"/>
      <c r="H50" s="28" t="s">
        <v>1067</v>
      </c>
      <c r="I50" s="29" t="s">
        <v>1068</v>
      </c>
    </row>
    <row r="51" spans="1:9" ht="13.5" customHeight="1">
      <c r="A51" s="395" t="s">
        <v>30</v>
      </c>
      <c r="B51" s="396"/>
      <c r="C51" s="399" t="s">
        <v>1069</v>
      </c>
      <c r="D51" s="400"/>
      <c r="E51" s="400"/>
      <c r="F51" s="400"/>
      <c r="G51" s="400"/>
      <c r="H51" s="400"/>
      <c r="I51" s="401"/>
    </row>
    <row r="52" spans="1:9" ht="13.5">
      <c r="A52" s="397"/>
      <c r="B52" s="398"/>
      <c r="C52" s="402" t="s">
        <v>1070</v>
      </c>
      <c r="D52" s="403"/>
      <c r="E52" s="403"/>
      <c r="F52" s="403"/>
      <c r="G52" s="403"/>
      <c r="H52" s="403"/>
      <c r="I52" s="404"/>
    </row>
    <row r="53" spans="2:9" ht="13.5" customHeight="1">
      <c r="B53" s="375" t="s">
        <v>31</v>
      </c>
      <c r="C53" s="375"/>
      <c r="D53" s="375"/>
      <c r="E53" s="376" t="s">
        <v>1071</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printOptions horizontalCentered="1" verticalCentered="1"/>
  <pageMargins left="0" right="0" top="0" bottom="0"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K61"/>
  <sheetViews>
    <sheetView zoomScalePageLayoutView="0" workbookViewId="0" topLeftCell="A1">
      <selection activeCell="A1" sqref="A1:I1"/>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0" width="9.125" style="51" customWidth="1"/>
    <col min="11" max="11" width="69.375" style="51" customWidth="1"/>
    <col min="12" max="16384" width="9.125" style="51" customWidth="1"/>
  </cols>
  <sheetData>
    <row r="1" spans="1:9" ht="13.5">
      <c r="A1" s="495" t="s">
        <v>1029</v>
      </c>
      <c r="B1" s="495"/>
      <c r="C1" s="495"/>
      <c r="D1" s="495"/>
      <c r="E1" s="495"/>
      <c r="F1" s="495"/>
      <c r="G1" s="495"/>
      <c r="H1" s="495"/>
      <c r="I1" s="495"/>
    </row>
    <row r="2" spans="1:11" ht="24">
      <c r="A2" s="496" t="s">
        <v>1028</v>
      </c>
      <c r="B2" s="496"/>
      <c r="C2" s="496"/>
      <c r="D2" s="496"/>
      <c r="E2" s="497" t="s">
        <v>41</v>
      </c>
      <c r="F2" s="497"/>
      <c r="G2" s="85">
        <v>41409</v>
      </c>
      <c r="H2" s="91" t="s">
        <v>1027</v>
      </c>
      <c r="I2" s="89" t="s">
        <v>98</v>
      </c>
      <c r="K2" s="92"/>
    </row>
    <row r="3" spans="1:9" ht="13.5">
      <c r="A3" s="498" t="s">
        <v>1025</v>
      </c>
      <c r="B3" s="499"/>
      <c r="C3" s="500" t="s">
        <v>763</v>
      </c>
      <c r="D3" s="500"/>
      <c r="E3" s="500"/>
      <c r="F3" s="500"/>
      <c r="G3" s="500"/>
      <c r="H3" s="500"/>
      <c r="I3" s="501"/>
    </row>
    <row r="4" spans="1:9" ht="13.5">
      <c r="A4" s="502" t="s">
        <v>11</v>
      </c>
      <c r="B4" s="503"/>
      <c r="C4" s="407" t="s">
        <v>1081</v>
      </c>
      <c r="D4" s="408"/>
      <c r="E4" s="408"/>
      <c r="F4" s="408"/>
      <c r="G4" s="504"/>
      <c r="H4" s="41" t="s">
        <v>12</v>
      </c>
      <c r="I4" s="42" t="s">
        <v>102</v>
      </c>
    </row>
    <row r="5" spans="1:9" ht="13.5">
      <c r="A5" s="485" t="s">
        <v>13</v>
      </c>
      <c r="B5" s="486"/>
      <c r="C5" s="487" t="s">
        <v>1293</v>
      </c>
      <c r="D5" s="488"/>
      <c r="E5" s="488"/>
      <c r="F5" s="488"/>
      <c r="G5" s="43" t="s">
        <v>1292</v>
      </c>
      <c r="H5" s="44" t="s">
        <v>14</v>
      </c>
      <c r="I5" s="83" t="s">
        <v>1021</v>
      </c>
    </row>
    <row r="6" spans="1:9" ht="13.5">
      <c r="A6" s="489" t="s">
        <v>1020</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14" t="s">
        <v>105</v>
      </c>
      <c r="D8" s="64">
        <v>64</v>
      </c>
      <c r="E8" s="15" t="s">
        <v>1014</v>
      </c>
      <c r="F8" s="93">
        <v>10</v>
      </c>
      <c r="G8" s="14" t="s">
        <v>107</v>
      </c>
      <c r="H8" s="14" t="s">
        <v>108</v>
      </c>
      <c r="I8" s="16" t="s">
        <v>1080</v>
      </c>
    </row>
    <row r="9" spans="1:9" ht="13.5">
      <c r="A9" s="47">
        <v>2</v>
      </c>
      <c r="B9" s="14"/>
      <c r="C9" s="97" t="s">
        <v>1291</v>
      </c>
      <c r="D9" s="98">
        <v>42</v>
      </c>
      <c r="E9" s="67" t="s">
        <v>187</v>
      </c>
      <c r="F9" s="68">
        <v>10</v>
      </c>
      <c r="G9" s="71" t="s">
        <v>1290</v>
      </c>
      <c r="H9" s="95" t="s">
        <v>1289</v>
      </c>
      <c r="I9" s="96" t="s">
        <v>1288</v>
      </c>
    </row>
    <row r="10" spans="1:10" ht="13.5">
      <c r="A10" s="47">
        <v>3</v>
      </c>
      <c r="B10" s="48"/>
      <c r="G10" s="71" t="s">
        <v>1287</v>
      </c>
      <c r="J10" s="52"/>
    </row>
    <row r="11" spans="1:9" ht="13.5">
      <c r="A11" s="47">
        <v>4</v>
      </c>
      <c r="B11" s="48"/>
      <c r="C11" s="97"/>
      <c r="D11" s="98"/>
      <c r="E11" s="67"/>
      <c r="F11" s="68"/>
      <c r="G11" s="71"/>
      <c r="H11" s="69"/>
      <c r="I11" s="70"/>
    </row>
    <row r="12" spans="1:9" ht="13.5">
      <c r="A12" s="47">
        <v>5</v>
      </c>
      <c r="B12" s="48"/>
      <c r="C12" s="71"/>
      <c r="D12" s="48"/>
      <c r="E12" s="48"/>
      <c r="F12" s="72"/>
      <c r="G12" s="71"/>
      <c r="H12" s="71"/>
      <c r="I12" s="73"/>
    </row>
    <row r="13" spans="1:9" ht="13.5">
      <c r="A13" s="47">
        <v>6</v>
      </c>
      <c r="B13" s="48"/>
      <c r="C13" s="14"/>
      <c r="D13" s="99"/>
      <c r="E13" s="15"/>
      <c r="F13" s="100"/>
      <c r="G13" s="14"/>
      <c r="H13" s="14"/>
      <c r="I13" s="101"/>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v>41411</v>
      </c>
      <c r="D16" s="478"/>
      <c r="E16" s="478"/>
      <c r="F16" s="478"/>
      <c r="G16" s="479" t="s">
        <v>1286</v>
      </c>
      <c r="H16" s="479"/>
      <c r="I16" s="480"/>
    </row>
    <row r="17" spans="1:9" ht="13.5">
      <c r="A17" s="481" t="s">
        <v>22</v>
      </c>
      <c r="B17" s="482"/>
      <c r="C17" s="483"/>
      <c r="D17" s="483"/>
      <c r="E17" s="483"/>
      <c r="F17" s="483"/>
      <c r="G17" s="483"/>
      <c r="H17" s="483"/>
      <c r="I17" s="484"/>
    </row>
    <row r="18" spans="1:10" ht="13.5">
      <c r="A18" s="459">
        <v>41411</v>
      </c>
      <c r="B18" s="460"/>
      <c r="C18" s="469" t="s">
        <v>1285</v>
      </c>
      <c r="D18" s="469"/>
      <c r="E18" s="469"/>
      <c r="F18" s="469"/>
      <c r="G18" s="469"/>
      <c r="H18" s="469"/>
      <c r="I18" s="470"/>
      <c r="J18" s="17"/>
    </row>
    <row r="19" spans="1:10" ht="13.5">
      <c r="A19" s="559">
        <v>41412</v>
      </c>
      <c r="B19" s="560"/>
      <c r="C19" s="469" t="s">
        <v>757</v>
      </c>
      <c r="D19" s="469"/>
      <c r="E19" s="469"/>
      <c r="F19" s="469"/>
      <c r="G19" s="469"/>
      <c r="H19" s="469"/>
      <c r="I19" s="470"/>
      <c r="J19" s="17"/>
    </row>
    <row r="20" spans="1:10" ht="13.5">
      <c r="A20" s="559">
        <v>41413</v>
      </c>
      <c r="B20" s="560"/>
      <c r="C20" s="469" t="s">
        <v>756</v>
      </c>
      <c r="D20" s="469"/>
      <c r="E20" s="469"/>
      <c r="F20" s="469"/>
      <c r="G20" s="469"/>
      <c r="H20" s="469"/>
      <c r="I20" s="470"/>
      <c r="J20" s="17"/>
    </row>
    <row r="21" spans="1:10" ht="13.5" customHeight="1">
      <c r="A21" s="559"/>
      <c r="B21" s="560"/>
      <c r="C21" s="469"/>
      <c r="D21" s="469"/>
      <c r="E21" s="469"/>
      <c r="F21" s="469"/>
      <c r="G21" s="469"/>
      <c r="H21" s="469"/>
      <c r="I21" s="470"/>
      <c r="J21" s="17"/>
    </row>
    <row r="22" spans="1:10" ht="13.5" customHeight="1">
      <c r="A22" s="559"/>
      <c r="B22" s="560"/>
      <c r="C22" s="469" t="s">
        <v>1284</v>
      </c>
      <c r="D22" s="469"/>
      <c r="E22" s="469"/>
      <c r="F22" s="469"/>
      <c r="G22" s="469"/>
      <c r="H22" s="469"/>
      <c r="I22" s="470"/>
      <c r="J22" s="17"/>
    </row>
    <row r="23" spans="1:10" ht="13.5" customHeight="1">
      <c r="A23" s="459" t="s">
        <v>1005</v>
      </c>
      <c r="B23" s="460"/>
      <c r="C23" s="461"/>
      <c r="D23" s="462"/>
      <c r="E23" s="462"/>
      <c r="F23" s="462"/>
      <c r="G23" s="462"/>
      <c r="H23" s="462"/>
      <c r="I23" s="463"/>
      <c r="J23" s="17"/>
    </row>
    <row r="24" spans="1:10" ht="13.5" customHeight="1">
      <c r="A24" s="459" t="s">
        <v>1005</v>
      </c>
      <c r="B24" s="460"/>
      <c r="C24" s="461" t="s">
        <v>1283</v>
      </c>
      <c r="D24" s="462"/>
      <c r="E24" s="462"/>
      <c r="F24" s="462"/>
      <c r="G24" s="462"/>
      <c r="H24" s="462"/>
      <c r="I24" s="463"/>
      <c r="J24" s="17"/>
    </row>
    <row r="25" spans="1:10" ht="13.5" customHeight="1">
      <c r="A25" s="459" t="s">
        <v>1005</v>
      </c>
      <c r="B25" s="460"/>
      <c r="C25" s="461"/>
      <c r="D25" s="462"/>
      <c r="E25" s="462"/>
      <c r="F25" s="462"/>
      <c r="G25" s="462"/>
      <c r="H25" s="462"/>
      <c r="I25" s="463"/>
      <c r="J25" s="17"/>
    </row>
    <row r="26" spans="1:10" ht="13.5" customHeight="1">
      <c r="A26" s="464" t="s">
        <v>1005</v>
      </c>
      <c r="B26" s="465"/>
      <c r="C26" s="466"/>
      <c r="D26" s="467"/>
      <c r="E26" s="467"/>
      <c r="F26" s="467"/>
      <c r="G26" s="467"/>
      <c r="H26" s="467"/>
      <c r="I26" s="468"/>
      <c r="J26" s="17"/>
    </row>
    <row r="27" spans="1:10" ht="13.5">
      <c r="A27" s="438" t="s">
        <v>23</v>
      </c>
      <c r="B27" s="439"/>
      <c r="C27" s="442" t="s">
        <v>34</v>
      </c>
      <c r="D27" s="443"/>
      <c r="E27" s="443"/>
      <c r="F27" s="444"/>
      <c r="G27" s="102">
        <v>41413</v>
      </c>
      <c r="H27" s="445">
        <v>0.875</v>
      </c>
      <c r="I27" s="446"/>
      <c r="J27" s="17"/>
    </row>
    <row r="28" spans="1:10" ht="13.5">
      <c r="A28" s="440"/>
      <c r="B28" s="441"/>
      <c r="C28" s="447" t="s">
        <v>38</v>
      </c>
      <c r="D28" s="447"/>
      <c r="E28" s="447"/>
      <c r="F28" s="447"/>
      <c r="G28" s="447"/>
      <c r="H28" s="447"/>
      <c r="I28" s="448"/>
      <c r="J28" s="17"/>
    </row>
    <row r="29" spans="1:10" ht="13.5">
      <c r="A29" s="417" t="s">
        <v>24</v>
      </c>
      <c r="B29" s="449"/>
      <c r="C29" s="450" t="s">
        <v>1282</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1281</v>
      </c>
      <c r="D41" s="420"/>
      <c r="E41" s="420"/>
      <c r="F41" s="420"/>
      <c r="G41" s="420"/>
      <c r="H41" s="420"/>
      <c r="I41" s="421"/>
    </row>
    <row r="42" spans="1:9" ht="13.5">
      <c r="A42" s="422" t="s">
        <v>36</v>
      </c>
      <c r="B42" s="423"/>
      <c r="C42" s="424" t="s">
        <v>1001</v>
      </c>
      <c r="D42" s="425"/>
      <c r="E42" s="425"/>
      <c r="F42" s="425"/>
      <c r="G42" s="425"/>
      <c r="H42" s="425"/>
      <c r="I42" s="426"/>
    </row>
    <row r="43" spans="1:9" ht="13.5">
      <c r="A43" s="427" t="s">
        <v>27</v>
      </c>
      <c r="B43" s="428"/>
      <c r="C43" s="429" t="s">
        <v>429</v>
      </c>
      <c r="D43" s="430"/>
      <c r="E43" s="430"/>
      <c r="F43" s="430"/>
      <c r="G43" s="430"/>
      <c r="H43" s="430"/>
      <c r="I43" s="431"/>
    </row>
    <row r="44" spans="1:9" ht="13.5">
      <c r="A44" s="405"/>
      <c r="B44" s="406"/>
      <c r="C44" s="407" t="s">
        <v>1280</v>
      </c>
      <c r="D44" s="408"/>
      <c r="E44" s="408"/>
      <c r="F44" s="408"/>
      <c r="G44" s="408"/>
      <c r="H44" s="408"/>
      <c r="I44" s="409"/>
    </row>
    <row r="45" spans="1:9" ht="13.5">
      <c r="A45" s="405"/>
      <c r="B45" s="406"/>
      <c r="C45" s="410" t="s">
        <v>999</v>
      </c>
      <c r="D45" s="411"/>
      <c r="E45" s="411"/>
      <c r="F45" s="411"/>
      <c r="G45" s="411"/>
      <c r="H45" s="411"/>
      <c r="I45" s="412"/>
    </row>
    <row r="46" spans="1:9" ht="13.5">
      <c r="A46" s="413" t="s">
        <v>33</v>
      </c>
      <c r="B46" s="414"/>
      <c r="C46" s="415" t="s">
        <v>998</v>
      </c>
      <c r="D46" s="415"/>
      <c r="E46" s="415"/>
      <c r="F46" s="415"/>
      <c r="G46" s="415"/>
      <c r="H46" s="415"/>
      <c r="I46" s="416"/>
    </row>
    <row r="47" spans="1:9" ht="13.5">
      <c r="A47" s="380" t="s">
        <v>28</v>
      </c>
      <c r="B47" s="381"/>
      <c r="C47" s="18" t="s">
        <v>997</v>
      </c>
      <c r="D47" s="19"/>
      <c r="E47" s="386" t="s">
        <v>996</v>
      </c>
      <c r="F47" s="387"/>
      <c r="G47" s="388"/>
      <c r="H47" s="20" t="s">
        <v>995</v>
      </c>
      <c r="I47" s="21" t="s">
        <v>994</v>
      </c>
    </row>
    <row r="48" spans="1:9" ht="13.5">
      <c r="A48" s="382"/>
      <c r="B48" s="383"/>
      <c r="C48" s="22" t="s">
        <v>993</v>
      </c>
      <c r="D48" s="23"/>
      <c r="E48" s="389" t="s">
        <v>992</v>
      </c>
      <c r="F48" s="390"/>
      <c r="G48" s="391"/>
      <c r="H48" s="24" t="s">
        <v>991</v>
      </c>
      <c r="I48" s="25" t="s">
        <v>990</v>
      </c>
    </row>
    <row r="49" spans="1:9" ht="13.5">
      <c r="A49" s="382"/>
      <c r="B49" s="383"/>
      <c r="C49" s="22" t="s">
        <v>29</v>
      </c>
      <c r="D49" s="23"/>
      <c r="E49" s="390" t="s">
        <v>989</v>
      </c>
      <c r="F49" s="390"/>
      <c r="G49" s="391"/>
      <c r="H49" s="24" t="s">
        <v>988</v>
      </c>
      <c r="I49" s="25" t="s">
        <v>987</v>
      </c>
    </row>
    <row r="50" spans="1:9" ht="13.5">
      <c r="A50" s="384"/>
      <c r="B50" s="385"/>
      <c r="C50" s="26" t="s">
        <v>986</v>
      </c>
      <c r="D50" s="27"/>
      <c r="E50" s="392" t="s">
        <v>985</v>
      </c>
      <c r="F50" s="393"/>
      <c r="G50" s="394"/>
      <c r="H50" s="28" t="s">
        <v>984</v>
      </c>
      <c r="I50" s="29" t="s">
        <v>983</v>
      </c>
    </row>
    <row r="51" spans="1:9" ht="13.5" customHeight="1">
      <c r="A51" s="395" t="s">
        <v>30</v>
      </c>
      <c r="B51" s="396"/>
      <c r="C51" s="399" t="s">
        <v>982</v>
      </c>
      <c r="D51" s="400"/>
      <c r="E51" s="400"/>
      <c r="F51" s="400"/>
      <c r="G51" s="400"/>
      <c r="H51" s="400"/>
      <c r="I51" s="401"/>
    </row>
    <row r="52" spans="1:9" ht="13.5">
      <c r="A52" s="397"/>
      <c r="B52" s="398"/>
      <c r="C52" s="402" t="s">
        <v>981</v>
      </c>
      <c r="D52" s="403"/>
      <c r="E52" s="403"/>
      <c r="F52" s="403"/>
      <c r="G52" s="403"/>
      <c r="H52" s="403"/>
      <c r="I52" s="404"/>
    </row>
    <row r="53" spans="2:9" ht="13.5" customHeight="1">
      <c r="B53" s="375" t="s">
        <v>31</v>
      </c>
      <c r="C53" s="375"/>
      <c r="D53" s="375"/>
      <c r="E53" s="376" t="s">
        <v>980</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A1:I1"/>
    <mergeCell ref="E2:F2"/>
    <mergeCell ref="A3:B3"/>
    <mergeCell ref="C3:I3"/>
    <mergeCell ref="A4:B4"/>
    <mergeCell ref="C4:G4"/>
    <mergeCell ref="A2:D2"/>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C18:I18"/>
    <mergeCell ref="A19:B19"/>
    <mergeCell ref="C19:I19"/>
    <mergeCell ref="A20:B20"/>
    <mergeCell ref="C20:I20"/>
    <mergeCell ref="A25:B25"/>
    <mergeCell ref="C25:I25"/>
    <mergeCell ref="A24:B24"/>
    <mergeCell ref="C23:I23"/>
    <mergeCell ref="A18:B18"/>
    <mergeCell ref="A26:B26"/>
    <mergeCell ref="C26:I26"/>
    <mergeCell ref="A21:B21"/>
    <mergeCell ref="C21:I21"/>
    <mergeCell ref="A22:B22"/>
    <mergeCell ref="C22:I22"/>
    <mergeCell ref="A23:B23"/>
    <mergeCell ref="C24:I24"/>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printOptions horizontalCentered="1" verticalCentered="1"/>
  <pageMargins left="0" right="0" top="0" bottom="0"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M61"/>
  <sheetViews>
    <sheetView zoomScalePageLayoutView="0" workbookViewId="0" topLeftCell="A1">
      <selection activeCell="A1" sqref="A1:I1"/>
    </sheetView>
  </sheetViews>
  <sheetFormatPr defaultColWidth="9.00390625" defaultRowHeight="12.75"/>
  <cols>
    <col min="1" max="1" width="4.25390625" style="51" customWidth="1"/>
    <col min="2" max="2" width="7.875" style="51" customWidth="1"/>
    <col min="3" max="3" width="11.75390625" style="51" customWidth="1"/>
    <col min="4" max="6" width="3.625" style="51" customWidth="1"/>
    <col min="7" max="7" width="33.375" style="51" customWidth="1"/>
    <col min="8" max="9" width="16.75390625" style="51" customWidth="1"/>
    <col min="10" max="16384" width="9.125" style="51" customWidth="1"/>
  </cols>
  <sheetData>
    <row r="1" spans="1:9" ht="13.5">
      <c r="A1" s="495" t="s">
        <v>531</v>
      </c>
      <c r="B1" s="495"/>
      <c r="C1" s="495"/>
      <c r="D1" s="495"/>
      <c r="E1" s="495"/>
      <c r="F1" s="495"/>
      <c r="G1" s="495"/>
      <c r="H1" s="495"/>
      <c r="I1" s="495"/>
    </row>
    <row r="2" spans="1:9" ht="24">
      <c r="A2" s="561" t="s">
        <v>532</v>
      </c>
      <c r="B2" s="561"/>
      <c r="C2" s="561"/>
      <c r="D2" s="561"/>
      <c r="E2" s="562" t="s">
        <v>147</v>
      </c>
      <c r="F2" s="562"/>
      <c r="G2" s="155" t="s">
        <v>875</v>
      </c>
      <c r="H2" s="156" t="s">
        <v>533</v>
      </c>
      <c r="I2" s="157" t="s">
        <v>876</v>
      </c>
    </row>
    <row r="3" spans="1:9" ht="14.25" customHeight="1">
      <c r="A3" s="498" t="s">
        <v>535</v>
      </c>
      <c r="B3" s="499"/>
      <c r="C3" s="841" t="s">
        <v>877</v>
      </c>
      <c r="D3" s="500"/>
      <c r="E3" s="500"/>
      <c r="F3" s="500"/>
      <c r="G3" s="500"/>
      <c r="H3" s="500"/>
      <c r="I3" s="501"/>
    </row>
    <row r="4" spans="1:9" ht="13.5">
      <c r="A4" s="502" t="s">
        <v>11</v>
      </c>
      <c r="B4" s="503"/>
      <c r="C4" s="407" t="s">
        <v>878</v>
      </c>
      <c r="D4" s="408"/>
      <c r="E4" s="408"/>
      <c r="F4" s="408"/>
      <c r="G4" s="504"/>
      <c r="H4" s="41" t="s">
        <v>12</v>
      </c>
      <c r="I4" s="42"/>
    </row>
    <row r="5" spans="1:9" ht="13.5">
      <c r="A5" s="485" t="s">
        <v>13</v>
      </c>
      <c r="B5" s="486"/>
      <c r="C5" s="487">
        <v>41413</v>
      </c>
      <c r="D5" s="488"/>
      <c r="E5" s="488"/>
      <c r="F5" s="488"/>
      <c r="G5" s="43"/>
      <c r="H5" s="44" t="s">
        <v>14</v>
      </c>
      <c r="I5" s="83" t="s">
        <v>879</v>
      </c>
    </row>
    <row r="6" spans="1:9" ht="13.5">
      <c r="A6" s="489" t="s">
        <v>603</v>
      </c>
      <c r="B6" s="472" t="s">
        <v>15</v>
      </c>
      <c r="C6" s="472" t="s">
        <v>16</v>
      </c>
      <c r="D6" s="563" t="s">
        <v>17</v>
      </c>
      <c r="E6" s="491" t="s">
        <v>156</v>
      </c>
      <c r="F6" s="565" t="s">
        <v>157</v>
      </c>
      <c r="G6" s="472" t="s">
        <v>18</v>
      </c>
      <c r="H6" s="474" t="s">
        <v>19</v>
      </c>
      <c r="I6" s="475"/>
    </row>
    <row r="7" spans="1:9" ht="13.5">
      <c r="A7" s="490"/>
      <c r="B7" s="473"/>
      <c r="C7" s="473"/>
      <c r="D7" s="564"/>
      <c r="E7" s="492"/>
      <c r="F7" s="566"/>
      <c r="G7" s="473"/>
      <c r="H7" s="45" t="s">
        <v>16</v>
      </c>
      <c r="I7" s="46" t="s">
        <v>20</v>
      </c>
    </row>
    <row r="8" spans="1:9" ht="13.5">
      <c r="A8" s="47">
        <v>1</v>
      </c>
      <c r="B8" s="48" t="s">
        <v>880</v>
      </c>
      <c r="C8" s="14" t="s">
        <v>881</v>
      </c>
      <c r="D8" s="14">
        <v>64</v>
      </c>
      <c r="E8" s="15" t="s">
        <v>882</v>
      </c>
      <c r="F8" s="93">
        <v>2</v>
      </c>
      <c r="G8" s="14" t="s">
        <v>883</v>
      </c>
      <c r="H8" s="14" t="s">
        <v>884</v>
      </c>
      <c r="I8" s="16" t="s">
        <v>885</v>
      </c>
    </row>
    <row r="9" spans="1:9" ht="13.5">
      <c r="A9" s="47">
        <v>2</v>
      </c>
      <c r="B9" s="48" t="s">
        <v>886</v>
      </c>
      <c r="C9" s="14" t="s">
        <v>887</v>
      </c>
      <c r="D9" s="14">
        <v>71</v>
      </c>
      <c r="E9" s="15" t="s">
        <v>888</v>
      </c>
      <c r="F9" s="84"/>
      <c r="G9" s="14" t="s">
        <v>889</v>
      </c>
      <c r="H9" s="14" t="s">
        <v>890</v>
      </c>
      <c r="I9" s="16" t="s">
        <v>891</v>
      </c>
    </row>
    <row r="10" spans="1:13" ht="15">
      <c r="A10" s="47">
        <v>3</v>
      </c>
      <c r="B10" s="48"/>
      <c r="C10" s="63" t="s">
        <v>892</v>
      </c>
      <c r="D10" s="63">
        <v>70</v>
      </c>
      <c r="E10" s="64" t="s">
        <v>893</v>
      </c>
      <c r="F10" s="160"/>
      <c r="G10" s="63" t="s">
        <v>894</v>
      </c>
      <c r="H10" s="63" t="s">
        <v>895</v>
      </c>
      <c r="I10" s="86" t="s">
        <v>896</v>
      </c>
      <c r="J10" s="317"/>
      <c r="M10" s="318"/>
    </row>
    <row r="11" spans="1:9" ht="13.5">
      <c r="A11" s="47">
        <v>4</v>
      </c>
      <c r="B11" s="48"/>
      <c r="C11" s="65" t="s">
        <v>897</v>
      </c>
      <c r="D11" s="66">
        <v>61</v>
      </c>
      <c r="E11" s="67" t="s">
        <v>898</v>
      </c>
      <c r="F11" s="68"/>
      <c r="G11" s="69" t="s">
        <v>899</v>
      </c>
      <c r="H11" s="69" t="s">
        <v>900</v>
      </c>
      <c r="I11" s="319" t="s">
        <v>901</v>
      </c>
    </row>
    <row r="12" spans="1:9" ht="13.5">
      <c r="A12" s="47">
        <v>5</v>
      </c>
      <c r="B12" s="48"/>
      <c r="C12" s="74" t="s">
        <v>902</v>
      </c>
      <c r="D12" s="48">
        <v>60</v>
      </c>
      <c r="E12" s="48" t="s">
        <v>893</v>
      </c>
      <c r="F12" s="72"/>
      <c r="G12" s="71" t="s">
        <v>903</v>
      </c>
      <c r="H12" s="71" t="s">
        <v>904</v>
      </c>
      <c r="I12" s="73" t="s">
        <v>904</v>
      </c>
    </row>
    <row r="13" spans="1:9" ht="13.5">
      <c r="A13" s="47">
        <v>6</v>
      </c>
      <c r="B13" s="48"/>
      <c r="C13" s="74" t="s">
        <v>905</v>
      </c>
      <c r="D13" s="48">
        <v>60</v>
      </c>
      <c r="E13" s="48" t="s">
        <v>906</v>
      </c>
      <c r="F13" s="72"/>
      <c r="G13" s="320" t="s">
        <v>907</v>
      </c>
      <c r="H13" s="69" t="s">
        <v>908</v>
      </c>
      <c r="I13" s="148" t="s">
        <v>909</v>
      </c>
    </row>
    <row r="14" spans="1:9" ht="13.5">
      <c r="A14" s="47">
        <v>7</v>
      </c>
      <c r="B14" s="48"/>
      <c r="C14" s="71" t="s">
        <v>910</v>
      </c>
      <c r="D14" s="48">
        <v>69</v>
      </c>
      <c r="E14" s="48" t="s">
        <v>911</v>
      </c>
      <c r="F14" s="72"/>
      <c r="G14" s="320" t="s">
        <v>889</v>
      </c>
      <c r="H14" s="14" t="s">
        <v>890</v>
      </c>
      <c r="I14" s="16" t="s">
        <v>891</v>
      </c>
    </row>
    <row r="15" spans="1:9" ht="13.5">
      <c r="A15" s="47">
        <v>8</v>
      </c>
      <c r="B15" s="48"/>
      <c r="C15" s="62" t="s">
        <v>912</v>
      </c>
      <c r="D15" s="48">
        <v>68</v>
      </c>
      <c r="E15" s="48" t="s">
        <v>913</v>
      </c>
      <c r="F15" s="72"/>
      <c r="G15" s="321" t="s">
        <v>914</v>
      </c>
      <c r="H15" s="62" t="s">
        <v>915</v>
      </c>
      <c r="I15" s="148" t="s">
        <v>916</v>
      </c>
    </row>
    <row r="16" spans="1:10" ht="14.25">
      <c r="A16" s="47">
        <v>9</v>
      </c>
      <c r="B16" s="61"/>
      <c r="C16" s="75" t="s">
        <v>917</v>
      </c>
      <c r="D16" s="61">
        <v>63</v>
      </c>
      <c r="E16" s="61" t="s">
        <v>913</v>
      </c>
      <c r="F16" s="76"/>
      <c r="G16" s="97" t="s">
        <v>918</v>
      </c>
      <c r="H16" s="75" t="s">
        <v>919</v>
      </c>
      <c r="I16" s="151" t="s">
        <v>920</v>
      </c>
      <c r="J16" s="322"/>
    </row>
    <row r="17" spans="1:9" ht="13.5">
      <c r="A17" s="422" t="s">
        <v>21</v>
      </c>
      <c r="B17" s="476"/>
      <c r="C17" s="477">
        <v>41412</v>
      </c>
      <c r="D17" s="478"/>
      <c r="E17" s="478"/>
      <c r="F17" s="478"/>
      <c r="G17" s="479" t="s">
        <v>921</v>
      </c>
      <c r="H17" s="479"/>
      <c r="I17" s="480"/>
    </row>
    <row r="18" spans="1:9" ht="13.5">
      <c r="A18" s="481" t="s">
        <v>22</v>
      </c>
      <c r="B18" s="482"/>
      <c r="C18" s="483"/>
      <c r="D18" s="483"/>
      <c r="E18" s="483"/>
      <c r="F18" s="483"/>
      <c r="G18" s="483"/>
      <c r="H18" s="483"/>
      <c r="I18" s="484"/>
    </row>
    <row r="19" spans="1:9" ht="13.5">
      <c r="A19" s="569">
        <v>41412</v>
      </c>
      <c r="B19" s="842"/>
      <c r="C19" s="461" t="s">
        <v>922</v>
      </c>
      <c r="D19" s="462"/>
      <c r="E19" s="462"/>
      <c r="F19" s="462"/>
      <c r="G19" s="462"/>
      <c r="H19" s="462"/>
      <c r="I19" s="463"/>
    </row>
    <row r="20" spans="1:9" ht="13.5">
      <c r="A20" s="569">
        <v>41413</v>
      </c>
      <c r="B20" s="842"/>
      <c r="C20" s="461" t="s">
        <v>923</v>
      </c>
      <c r="D20" s="462"/>
      <c r="E20" s="462"/>
      <c r="F20" s="462"/>
      <c r="G20" s="462"/>
      <c r="H20" s="462"/>
      <c r="I20" s="463"/>
    </row>
    <row r="21" spans="1:9" ht="13.5">
      <c r="A21" s="569">
        <v>41414</v>
      </c>
      <c r="B21" s="842"/>
      <c r="C21" s="461" t="s">
        <v>924</v>
      </c>
      <c r="D21" s="462"/>
      <c r="E21" s="462"/>
      <c r="F21" s="462"/>
      <c r="G21" s="462"/>
      <c r="H21" s="462"/>
      <c r="I21" s="463"/>
    </row>
    <row r="22" spans="1:9" ht="13.5">
      <c r="A22" s="459"/>
      <c r="B22" s="460"/>
      <c r="C22" s="471"/>
      <c r="D22" s="469"/>
      <c r="E22" s="469"/>
      <c r="F22" s="469"/>
      <c r="G22" s="469"/>
      <c r="H22" s="469"/>
      <c r="I22" s="470"/>
    </row>
    <row r="23" spans="1:9" ht="13.5">
      <c r="A23" s="459"/>
      <c r="B23" s="460"/>
      <c r="C23" s="471"/>
      <c r="D23" s="469"/>
      <c r="E23" s="469"/>
      <c r="F23" s="469"/>
      <c r="G23" s="469"/>
      <c r="H23" s="469"/>
      <c r="I23" s="470"/>
    </row>
    <row r="24" spans="1:9" ht="13.5">
      <c r="A24" s="559"/>
      <c r="B24" s="560"/>
      <c r="C24" s="843"/>
      <c r="D24" s="844"/>
      <c r="E24" s="844"/>
      <c r="F24" s="844"/>
      <c r="G24" s="844"/>
      <c r="H24" s="844"/>
      <c r="I24" s="845"/>
    </row>
    <row r="25" spans="1:9" ht="13.5">
      <c r="A25" s="559"/>
      <c r="B25" s="560"/>
      <c r="C25" s="591" t="s">
        <v>925</v>
      </c>
      <c r="D25" s="462"/>
      <c r="E25" s="462"/>
      <c r="F25" s="462"/>
      <c r="G25" s="462"/>
      <c r="H25" s="462"/>
      <c r="I25" s="463"/>
    </row>
    <row r="26" spans="1:9" ht="13.5">
      <c r="A26" s="846"/>
      <c r="B26" s="847"/>
      <c r="C26" s="848" t="s">
        <v>926</v>
      </c>
      <c r="D26" s="467"/>
      <c r="E26" s="467"/>
      <c r="F26" s="467"/>
      <c r="G26" s="467"/>
      <c r="H26" s="467"/>
      <c r="I26" s="468"/>
    </row>
    <row r="27" spans="1:9" ht="13.5">
      <c r="A27" s="438" t="s">
        <v>23</v>
      </c>
      <c r="B27" s="439"/>
      <c r="C27" s="442" t="s">
        <v>34</v>
      </c>
      <c r="D27" s="443"/>
      <c r="E27" s="443"/>
      <c r="F27" s="444"/>
      <c r="G27" s="102">
        <v>41416</v>
      </c>
      <c r="H27" s="445">
        <v>0.5416666666666666</v>
      </c>
      <c r="I27" s="446"/>
    </row>
    <row r="28" spans="1:9" ht="13.5">
      <c r="A28" s="440"/>
      <c r="B28" s="441"/>
      <c r="C28" s="447" t="s">
        <v>38</v>
      </c>
      <c r="D28" s="447"/>
      <c r="E28" s="447"/>
      <c r="F28" s="447"/>
      <c r="G28" s="447"/>
      <c r="H28" s="447"/>
      <c r="I28" s="448"/>
    </row>
    <row r="29" spans="1:9" ht="13.5">
      <c r="A29" s="417" t="s">
        <v>24</v>
      </c>
      <c r="B29" s="449"/>
      <c r="C29" s="450" t="s">
        <v>927</v>
      </c>
      <c r="D29" s="451"/>
      <c r="E29" s="451"/>
      <c r="F29" s="451"/>
      <c r="G29" s="451"/>
      <c r="H29" s="451"/>
      <c r="I29" s="452"/>
    </row>
    <row r="30" spans="1:9" ht="13.5">
      <c r="A30" s="49" t="s">
        <v>25</v>
      </c>
      <c r="B30" s="50"/>
      <c r="C30" s="453"/>
      <c r="D30" s="454"/>
      <c r="E30" s="454"/>
      <c r="F30" s="454"/>
      <c r="G30" s="454"/>
      <c r="H30" s="454"/>
      <c r="I30" s="455"/>
    </row>
    <row r="31" spans="1:9" ht="13.5">
      <c r="A31" s="49" t="s">
        <v>26</v>
      </c>
      <c r="B31" s="50"/>
      <c r="C31" s="453"/>
      <c r="D31" s="454"/>
      <c r="E31" s="454"/>
      <c r="F31" s="454"/>
      <c r="G31" s="454"/>
      <c r="H31" s="454"/>
      <c r="I31" s="455"/>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928</v>
      </c>
      <c r="D41" s="420"/>
      <c r="E41" s="420"/>
      <c r="F41" s="420"/>
      <c r="G41" s="420"/>
      <c r="H41" s="420"/>
      <c r="I41" s="421"/>
    </row>
    <row r="42" spans="1:9" ht="13.5">
      <c r="A42" s="422" t="s">
        <v>36</v>
      </c>
      <c r="B42" s="423"/>
      <c r="C42" s="424" t="s">
        <v>577</v>
      </c>
      <c r="D42" s="425"/>
      <c r="E42" s="425"/>
      <c r="F42" s="425"/>
      <c r="G42" s="425"/>
      <c r="H42" s="425"/>
      <c r="I42" s="426"/>
    </row>
    <row r="43" spans="1:9" ht="13.5">
      <c r="A43" s="427" t="s">
        <v>27</v>
      </c>
      <c r="B43" s="428"/>
      <c r="C43" s="429" t="s">
        <v>929</v>
      </c>
      <c r="D43" s="430"/>
      <c r="E43" s="430"/>
      <c r="F43" s="430"/>
      <c r="G43" s="430"/>
      <c r="H43" s="430"/>
      <c r="I43" s="431"/>
    </row>
    <row r="44" spans="1:9" ht="13.5">
      <c r="A44" s="405"/>
      <c r="B44" s="406"/>
      <c r="C44" s="407" t="s">
        <v>579</v>
      </c>
      <c r="D44" s="408"/>
      <c r="E44" s="408"/>
      <c r="F44" s="408"/>
      <c r="G44" s="408"/>
      <c r="H44" s="408"/>
      <c r="I44" s="409"/>
    </row>
    <row r="45" spans="1:9" ht="13.5">
      <c r="A45" s="405"/>
      <c r="B45" s="406"/>
      <c r="C45" s="410" t="s">
        <v>579</v>
      </c>
      <c r="D45" s="411"/>
      <c r="E45" s="411"/>
      <c r="F45" s="411"/>
      <c r="G45" s="411"/>
      <c r="H45" s="411"/>
      <c r="I45" s="412"/>
    </row>
    <row r="46" spans="1:9" ht="13.5">
      <c r="A46" s="413" t="s">
        <v>33</v>
      </c>
      <c r="B46" s="414"/>
      <c r="C46" s="415" t="s">
        <v>580</v>
      </c>
      <c r="D46" s="415"/>
      <c r="E46" s="415"/>
      <c r="F46" s="415"/>
      <c r="G46" s="415"/>
      <c r="H46" s="415"/>
      <c r="I46" s="416"/>
    </row>
    <row r="47" spans="1:9" ht="13.5">
      <c r="A47" s="380" t="s">
        <v>28</v>
      </c>
      <c r="B47" s="381"/>
      <c r="C47" s="18" t="s">
        <v>581</v>
      </c>
      <c r="D47" s="19"/>
      <c r="E47" s="386" t="s">
        <v>582</v>
      </c>
      <c r="F47" s="387"/>
      <c r="G47" s="388"/>
      <c r="H47" s="20" t="s">
        <v>583</v>
      </c>
      <c r="I47" s="21" t="s">
        <v>584</v>
      </c>
    </row>
    <row r="48" spans="1:9" ht="13.5">
      <c r="A48" s="382"/>
      <c r="B48" s="383"/>
      <c r="C48" s="22" t="s">
        <v>585</v>
      </c>
      <c r="D48" s="23"/>
      <c r="E48" s="389" t="s">
        <v>586</v>
      </c>
      <c r="F48" s="390"/>
      <c r="G48" s="391"/>
      <c r="H48" s="24" t="s">
        <v>587</v>
      </c>
      <c r="I48" s="25" t="s">
        <v>588</v>
      </c>
    </row>
    <row r="49" spans="1:9" ht="13.5">
      <c r="A49" s="382"/>
      <c r="B49" s="383"/>
      <c r="C49" s="22" t="s">
        <v>29</v>
      </c>
      <c r="D49" s="23"/>
      <c r="E49" s="390" t="s">
        <v>589</v>
      </c>
      <c r="F49" s="390"/>
      <c r="G49" s="391"/>
      <c r="H49" s="24" t="s">
        <v>590</v>
      </c>
      <c r="I49" s="25" t="s">
        <v>591</v>
      </c>
    </row>
    <row r="50" spans="1:9" ht="13.5">
      <c r="A50" s="384"/>
      <c r="B50" s="385"/>
      <c r="C50" s="26" t="s">
        <v>592</v>
      </c>
      <c r="D50" s="27"/>
      <c r="E50" s="577" t="s">
        <v>804</v>
      </c>
      <c r="F50" s="577"/>
      <c r="G50" s="577"/>
      <c r="H50" s="28" t="s">
        <v>594</v>
      </c>
      <c r="I50" s="29" t="s">
        <v>595</v>
      </c>
    </row>
    <row r="51" spans="1:9" ht="13.5" customHeight="1">
      <c r="A51" s="395" t="s">
        <v>30</v>
      </c>
      <c r="B51" s="396"/>
      <c r="C51" s="399" t="s">
        <v>596</v>
      </c>
      <c r="D51" s="400"/>
      <c r="E51" s="400"/>
      <c r="F51" s="400"/>
      <c r="G51" s="400"/>
      <c r="H51" s="400"/>
      <c r="I51" s="401"/>
    </row>
    <row r="52" spans="1:9" ht="13.5">
      <c r="A52" s="397"/>
      <c r="B52" s="398"/>
      <c r="C52" s="402" t="s">
        <v>597</v>
      </c>
      <c r="D52" s="403"/>
      <c r="E52" s="403"/>
      <c r="F52" s="403"/>
      <c r="G52" s="403"/>
      <c r="H52" s="403"/>
      <c r="I52" s="404"/>
    </row>
    <row r="53" spans="2:9" ht="13.5" customHeight="1">
      <c r="B53" s="375" t="s">
        <v>31</v>
      </c>
      <c r="C53" s="375"/>
      <c r="D53" s="375"/>
      <c r="E53" s="376" t="s">
        <v>598</v>
      </c>
      <c r="F53" s="376"/>
      <c r="G53" s="376"/>
      <c r="H53" s="376"/>
      <c r="I53" s="53"/>
    </row>
    <row r="54" spans="2:9" ht="13.5" customHeight="1">
      <c r="B54" s="377" t="s">
        <v>32</v>
      </c>
      <c r="C54" s="378"/>
      <c r="D54" s="378"/>
      <c r="E54" s="378"/>
      <c r="F54" s="378"/>
      <c r="G54" s="378"/>
      <c r="H54" s="378"/>
      <c r="I54" s="378"/>
    </row>
    <row r="55" spans="1:6" ht="13.5">
      <c r="A55" s="54" t="s">
        <v>323</v>
      </c>
      <c r="D55" s="379" t="s">
        <v>39</v>
      </c>
      <c r="E55" s="379"/>
      <c r="F55" s="379"/>
    </row>
    <row r="61" ht="13.5">
      <c r="G61" s="55"/>
    </row>
  </sheetData>
  <sheetProtection/>
  <mergeCells count="78">
    <mergeCell ref="D55:F55"/>
    <mergeCell ref="A51:B52"/>
    <mergeCell ref="C51:I51"/>
    <mergeCell ref="C52:I52"/>
    <mergeCell ref="B53:D53"/>
    <mergeCell ref="E53:H53"/>
    <mergeCell ref="B54:I54"/>
    <mergeCell ref="A46:B46"/>
    <mergeCell ref="C46:I46"/>
    <mergeCell ref="A47:B50"/>
    <mergeCell ref="E47:G47"/>
    <mergeCell ref="E48:G48"/>
    <mergeCell ref="E49:G49"/>
    <mergeCell ref="E50:G50"/>
    <mergeCell ref="A43:B43"/>
    <mergeCell ref="C43:I43"/>
    <mergeCell ref="A44:B44"/>
    <mergeCell ref="C44:I44"/>
    <mergeCell ref="A45:B45"/>
    <mergeCell ref="C45:I45"/>
    <mergeCell ref="A40:B40"/>
    <mergeCell ref="C40:I40"/>
    <mergeCell ref="A41:B41"/>
    <mergeCell ref="C41:I41"/>
    <mergeCell ref="A42:B42"/>
    <mergeCell ref="C42:I42"/>
    <mergeCell ref="A29:B29"/>
    <mergeCell ref="C29:I39"/>
    <mergeCell ref="A32:B32"/>
    <mergeCell ref="A33:B33"/>
    <mergeCell ref="A34:B34"/>
    <mergeCell ref="A35:B35"/>
    <mergeCell ref="A36:B36"/>
    <mergeCell ref="A37:B37"/>
    <mergeCell ref="A38:B38"/>
    <mergeCell ref="A39:B39"/>
    <mergeCell ref="A25:B25"/>
    <mergeCell ref="C25:I25"/>
    <mergeCell ref="A26:B26"/>
    <mergeCell ref="C26:I26"/>
    <mergeCell ref="A27:B28"/>
    <mergeCell ref="C27:F27"/>
    <mergeCell ref="H27:I27"/>
    <mergeCell ref="C28:I28"/>
    <mergeCell ref="A22:B22"/>
    <mergeCell ref="C22:I22"/>
    <mergeCell ref="A23:B23"/>
    <mergeCell ref="C23:I23"/>
    <mergeCell ref="A24:B24"/>
    <mergeCell ref="C24:I24"/>
    <mergeCell ref="A19:B19"/>
    <mergeCell ref="C19:I19"/>
    <mergeCell ref="A20:B20"/>
    <mergeCell ref="C20:I20"/>
    <mergeCell ref="A21:B21"/>
    <mergeCell ref="C21:I21"/>
    <mergeCell ref="G6:G7"/>
    <mergeCell ref="H6:I6"/>
    <mergeCell ref="A17:B17"/>
    <mergeCell ref="C17:F17"/>
    <mergeCell ref="G17:I17"/>
    <mergeCell ref="A18:B18"/>
    <mergeCell ref="C18:I18"/>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J65"/>
  <sheetViews>
    <sheetView zoomScalePageLayoutView="0" workbookViewId="0" topLeftCell="A1">
      <selection activeCell="C25" sqref="C25:I25"/>
    </sheetView>
  </sheetViews>
  <sheetFormatPr defaultColWidth="9.00390625" defaultRowHeight="12.75"/>
  <cols>
    <col min="1" max="1" width="4.25390625" style="51" customWidth="1"/>
    <col min="2" max="2" width="7.875" style="51" customWidth="1"/>
    <col min="3" max="3" width="11.625" style="51" customWidth="1"/>
    <col min="4" max="6" width="3.625" style="51" customWidth="1"/>
    <col min="7" max="7" width="39.00390625" style="51" customWidth="1"/>
    <col min="8" max="8" width="15.875" style="51" customWidth="1"/>
    <col min="9" max="9" width="16.75390625" style="51" customWidth="1"/>
    <col min="10" max="16384" width="9.125" style="51" customWidth="1"/>
  </cols>
  <sheetData>
    <row r="1" spans="1:9" ht="13.5">
      <c r="A1" s="495" t="s">
        <v>1255</v>
      </c>
      <c r="B1" s="495"/>
      <c r="C1" s="495"/>
      <c r="D1" s="495"/>
      <c r="E1" s="495"/>
      <c r="F1" s="495"/>
      <c r="G1" s="495"/>
      <c r="H1" s="495"/>
      <c r="I1" s="495"/>
    </row>
    <row r="2" spans="1:9" ht="24">
      <c r="A2" s="561" t="s">
        <v>1254</v>
      </c>
      <c r="B2" s="561"/>
      <c r="C2" s="561"/>
      <c r="D2" s="561"/>
      <c r="E2" s="562" t="s">
        <v>147</v>
      </c>
      <c r="F2" s="562"/>
      <c r="G2" s="155">
        <v>41410</v>
      </c>
      <c r="H2" s="156" t="s">
        <v>1253</v>
      </c>
      <c r="I2" s="156" t="s">
        <v>1106</v>
      </c>
    </row>
    <row r="3" spans="1:9" ht="13.5">
      <c r="A3" s="498" t="s">
        <v>1025</v>
      </c>
      <c r="B3" s="499"/>
      <c r="C3" s="500" t="s">
        <v>1252</v>
      </c>
      <c r="D3" s="500"/>
      <c r="E3" s="500"/>
      <c r="F3" s="500"/>
      <c r="G3" s="500"/>
      <c r="H3" s="500"/>
      <c r="I3" s="501"/>
    </row>
    <row r="4" spans="1:9" ht="13.5">
      <c r="A4" s="502" t="s">
        <v>11</v>
      </c>
      <c r="B4" s="503"/>
      <c r="C4" s="407" t="s">
        <v>1251</v>
      </c>
      <c r="D4" s="408"/>
      <c r="E4" s="408"/>
      <c r="F4" s="408"/>
      <c r="G4" s="504"/>
      <c r="H4" s="41" t="s">
        <v>12</v>
      </c>
      <c r="I4" s="42">
        <v>3</v>
      </c>
    </row>
    <row r="5" spans="1:9" ht="13.5">
      <c r="A5" s="485" t="s">
        <v>13</v>
      </c>
      <c r="B5" s="486"/>
      <c r="C5" s="487">
        <v>41413</v>
      </c>
      <c r="D5" s="488"/>
      <c r="E5" s="488"/>
      <c r="F5" s="488"/>
      <c r="G5" s="43" t="s">
        <v>878</v>
      </c>
      <c r="H5" s="44" t="s">
        <v>14</v>
      </c>
      <c r="I5" s="83" t="s">
        <v>333</v>
      </c>
    </row>
    <row r="6" spans="1:9" ht="13.5">
      <c r="A6" s="489" t="s">
        <v>1020</v>
      </c>
      <c r="B6" s="472" t="s">
        <v>15</v>
      </c>
      <c r="C6" s="472" t="s">
        <v>16</v>
      </c>
      <c r="D6" s="563" t="s">
        <v>17</v>
      </c>
      <c r="E6" s="491" t="s">
        <v>156</v>
      </c>
      <c r="F6" s="565" t="s">
        <v>157</v>
      </c>
      <c r="G6" s="472" t="s">
        <v>18</v>
      </c>
      <c r="H6" s="474" t="s">
        <v>19</v>
      </c>
      <c r="I6" s="475"/>
    </row>
    <row r="7" spans="1:9" ht="13.5">
      <c r="A7" s="490"/>
      <c r="B7" s="473"/>
      <c r="C7" s="473"/>
      <c r="D7" s="564"/>
      <c r="E7" s="492"/>
      <c r="F7" s="566"/>
      <c r="G7" s="473"/>
      <c r="H7" s="45" t="s">
        <v>16</v>
      </c>
      <c r="I7" s="46" t="s">
        <v>20</v>
      </c>
    </row>
    <row r="8" spans="1:9" ht="13.5">
      <c r="A8" s="47">
        <v>1</v>
      </c>
      <c r="B8" s="48" t="s">
        <v>1250</v>
      </c>
      <c r="C8" s="365" t="s">
        <v>344</v>
      </c>
      <c r="D8" s="368">
        <v>52</v>
      </c>
      <c r="E8" s="368" t="s">
        <v>182</v>
      </c>
      <c r="F8" s="366">
        <v>10</v>
      </c>
      <c r="G8" s="365" t="s">
        <v>345</v>
      </c>
      <c r="H8" s="365" t="s">
        <v>346</v>
      </c>
      <c r="I8" s="364" t="s">
        <v>347</v>
      </c>
    </row>
    <row r="9" spans="1:9" ht="13.5">
      <c r="A9" s="47">
        <v>2</v>
      </c>
      <c r="B9" s="48" t="s">
        <v>1249</v>
      </c>
      <c r="C9" s="369" t="s">
        <v>257</v>
      </c>
      <c r="D9" s="368">
        <v>62</v>
      </c>
      <c r="E9" s="367" t="s">
        <v>187</v>
      </c>
      <c r="F9" s="366">
        <v>10</v>
      </c>
      <c r="G9" s="365" t="s">
        <v>1115</v>
      </c>
      <c r="H9" s="66" t="s">
        <v>271</v>
      </c>
      <c r="I9" s="364" t="s">
        <v>272</v>
      </c>
    </row>
    <row r="10" spans="1:10" ht="13.5">
      <c r="A10" s="47">
        <v>3</v>
      </c>
      <c r="B10" s="48"/>
      <c r="C10" s="71" t="s">
        <v>336</v>
      </c>
      <c r="D10" s="48">
        <v>53</v>
      </c>
      <c r="E10" s="48" t="s">
        <v>173</v>
      </c>
      <c r="F10" s="72">
        <v>10</v>
      </c>
      <c r="G10" s="371" t="s">
        <v>1248</v>
      </c>
      <c r="H10" s="370" t="s">
        <v>338</v>
      </c>
      <c r="I10" s="148" t="s">
        <v>339</v>
      </c>
      <c r="J10" s="52"/>
    </row>
    <row r="11" spans="1:9" ht="13.5">
      <c r="A11" s="47">
        <v>4</v>
      </c>
      <c r="B11" s="48"/>
      <c r="C11" s="369" t="s">
        <v>1247</v>
      </c>
      <c r="D11" s="368">
        <v>57</v>
      </c>
      <c r="E11" s="367" t="s">
        <v>187</v>
      </c>
      <c r="F11" s="366">
        <v>10</v>
      </c>
      <c r="G11" s="365" t="s">
        <v>1246</v>
      </c>
      <c r="H11" s="66" t="s">
        <v>1245</v>
      </c>
      <c r="I11" s="364" t="s">
        <v>1244</v>
      </c>
    </row>
    <row r="12" spans="1:9" ht="13.5">
      <c r="A12" s="47">
        <v>5</v>
      </c>
      <c r="B12" s="48"/>
      <c r="C12" s="369" t="s">
        <v>1243</v>
      </c>
      <c r="D12" s="368">
        <v>68</v>
      </c>
      <c r="E12" s="367" t="s">
        <v>187</v>
      </c>
      <c r="F12" s="366">
        <v>5</v>
      </c>
      <c r="G12" s="365" t="s">
        <v>1242</v>
      </c>
      <c r="H12" s="66" t="s">
        <v>1241</v>
      </c>
      <c r="I12" s="364" t="s">
        <v>1240</v>
      </c>
    </row>
    <row r="13" spans="1:9" ht="13.5">
      <c r="A13" s="47">
        <v>6</v>
      </c>
      <c r="B13" s="48"/>
      <c r="C13" s="71" t="s">
        <v>1239</v>
      </c>
      <c r="D13" s="48">
        <v>42</v>
      </c>
      <c r="E13" s="48" t="s">
        <v>187</v>
      </c>
      <c r="F13" s="72">
        <v>5</v>
      </c>
      <c r="G13" s="71" t="s">
        <v>729</v>
      </c>
      <c r="H13" s="62" t="s">
        <v>1238</v>
      </c>
      <c r="I13" s="148" t="s">
        <v>1237</v>
      </c>
    </row>
    <row r="14" spans="1:9" ht="13.5">
      <c r="A14" s="47">
        <v>7</v>
      </c>
      <c r="B14" s="48"/>
      <c r="C14" s="71" t="s">
        <v>1118</v>
      </c>
      <c r="D14" s="48">
        <v>53</v>
      </c>
      <c r="E14" s="48" t="s">
        <v>187</v>
      </c>
      <c r="F14" s="72">
        <v>10</v>
      </c>
      <c r="G14" s="71" t="s">
        <v>1119</v>
      </c>
      <c r="H14" s="62" t="s">
        <v>1120</v>
      </c>
      <c r="I14" s="148" t="s">
        <v>1121</v>
      </c>
    </row>
    <row r="15" spans="1:9" ht="13.5">
      <c r="A15" s="47">
        <v>8</v>
      </c>
      <c r="B15" s="48"/>
      <c r="C15" s="71" t="s">
        <v>1236</v>
      </c>
      <c r="D15" s="48">
        <v>52</v>
      </c>
      <c r="E15" s="48" t="s">
        <v>462</v>
      </c>
      <c r="F15" s="72">
        <v>5</v>
      </c>
      <c r="G15" s="71" t="s">
        <v>792</v>
      </c>
      <c r="H15" s="62" t="s">
        <v>1235</v>
      </c>
      <c r="I15" s="148" t="s">
        <v>289</v>
      </c>
    </row>
    <row r="16" spans="1:9" ht="13.5">
      <c r="A16" s="47">
        <v>9</v>
      </c>
      <c r="B16" s="48"/>
      <c r="C16" s="62"/>
      <c r="D16" s="48"/>
      <c r="E16" s="48"/>
      <c r="F16" s="72"/>
      <c r="G16" s="62"/>
      <c r="H16" s="62"/>
      <c r="I16" s="73"/>
    </row>
    <row r="17" spans="1:9" ht="13.5">
      <c r="A17" s="60">
        <v>10</v>
      </c>
      <c r="B17" s="61"/>
      <c r="C17" s="75"/>
      <c r="D17" s="61"/>
      <c r="E17" s="61"/>
      <c r="F17" s="76"/>
      <c r="G17" s="75"/>
      <c r="H17" s="75"/>
      <c r="I17" s="77"/>
    </row>
    <row r="18" spans="1:9" ht="13.5">
      <c r="A18" s="422" t="s">
        <v>21</v>
      </c>
      <c r="B18" s="476"/>
      <c r="C18" s="477">
        <v>41413</v>
      </c>
      <c r="D18" s="478"/>
      <c r="E18" s="478"/>
      <c r="F18" s="478"/>
      <c r="G18" s="622" t="s">
        <v>1234</v>
      </c>
      <c r="H18" s="622"/>
      <c r="I18" s="623"/>
    </row>
    <row r="19" spans="1:9" ht="13.5">
      <c r="A19" s="481" t="s">
        <v>22</v>
      </c>
      <c r="B19" s="482"/>
      <c r="C19" s="835"/>
      <c r="D19" s="483"/>
      <c r="E19" s="483"/>
      <c r="F19" s="483"/>
      <c r="G19" s="483"/>
      <c r="H19" s="483"/>
      <c r="I19" s="484"/>
    </row>
    <row r="20" spans="1:10" ht="13.5">
      <c r="A20" s="459" t="s">
        <v>1005</v>
      </c>
      <c r="B20" s="460"/>
      <c r="C20" s="461" t="s">
        <v>1233</v>
      </c>
      <c r="D20" s="462"/>
      <c r="E20" s="462"/>
      <c r="F20" s="462"/>
      <c r="G20" s="462"/>
      <c r="H20" s="462"/>
      <c r="I20" s="463"/>
      <c r="J20" s="17"/>
    </row>
    <row r="21" spans="1:10" ht="13.5">
      <c r="A21" s="459" t="s">
        <v>1005</v>
      </c>
      <c r="B21" s="460"/>
      <c r="C21" s="461" t="s">
        <v>1232</v>
      </c>
      <c r="D21" s="462"/>
      <c r="E21" s="462"/>
      <c r="F21" s="462"/>
      <c r="G21" s="462"/>
      <c r="H21" s="462"/>
      <c r="I21" s="463"/>
      <c r="J21" s="17"/>
    </row>
    <row r="22" spans="1:10" ht="13.5">
      <c r="A22" s="459" t="s">
        <v>1005</v>
      </c>
      <c r="B22" s="460"/>
      <c r="C22" s="461"/>
      <c r="D22" s="462"/>
      <c r="E22" s="462"/>
      <c r="F22" s="462"/>
      <c r="G22" s="462"/>
      <c r="H22" s="462"/>
      <c r="I22" s="463"/>
      <c r="J22" s="17"/>
    </row>
    <row r="23" spans="1:10" ht="13.5">
      <c r="A23" s="459" t="s">
        <v>1005</v>
      </c>
      <c r="B23" s="460"/>
      <c r="C23" s="461" t="s">
        <v>1231</v>
      </c>
      <c r="D23" s="462"/>
      <c r="E23" s="462"/>
      <c r="F23" s="462"/>
      <c r="G23" s="462"/>
      <c r="H23" s="462"/>
      <c r="I23" s="463"/>
      <c r="J23" s="17"/>
    </row>
    <row r="24" spans="1:10" ht="13.5">
      <c r="A24" s="459" t="s">
        <v>1005</v>
      </c>
      <c r="B24" s="460"/>
      <c r="C24" s="461" t="s">
        <v>1230</v>
      </c>
      <c r="D24" s="462"/>
      <c r="E24" s="462"/>
      <c r="F24" s="462"/>
      <c r="G24" s="462"/>
      <c r="H24" s="462"/>
      <c r="I24" s="463"/>
      <c r="J24" s="17"/>
    </row>
    <row r="25" spans="1:10" ht="13.5">
      <c r="A25" s="459" t="s">
        <v>1005</v>
      </c>
      <c r="B25" s="460"/>
      <c r="C25" s="461"/>
      <c r="D25" s="462"/>
      <c r="E25" s="462"/>
      <c r="F25" s="462"/>
      <c r="G25" s="462"/>
      <c r="H25" s="462"/>
      <c r="I25" s="463"/>
      <c r="J25" s="17"/>
    </row>
    <row r="26" spans="1:10" ht="13.5">
      <c r="A26" s="459" t="s">
        <v>1005</v>
      </c>
      <c r="B26" s="460"/>
      <c r="C26" s="461" t="s">
        <v>1229</v>
      </c>
      <c r="D26" s="462"/>
      <c r="E26" s="462"/>
      <c r="F26" s="462"/>
      <c r="G26" s="462"/>
      <c r="H26" s="462"/>
      <c r="I26" s="463"/>
      <c r="J26" s="17"/>
    </row>
    <row r="27" spans="1:10" ht="13.5">
      <c r="A27" s="438" t="s">
        <v>23</v>
      </c>
      <c r="B27" s="439"/>
      <c r="C27" s="442" t="s">
        <v>34</v>
      </c>
      <c r="D27" s="443"/>
      <c r="E27" s="443"/>
      <c r="F27" s="444"/>
      <c r="G27" s="102">
        <v>41413</v>
      </c>
      <c r="H27" s="445" t="s">
        <v>1228</v>
      </c>
      <c r="I27" s="446"/>
      <c r="J27" s="17"/>
    </row>
    <row r="28" spans="1:10" ht="13.5">
      <c r="A28" s="440"/>
      <c r="B28" s="441"/>
      <c r="C28" s="447" t="s">
        <v>38</v>
      </c>
      <c r="D28" s="447"/>
      <c r="E28" s="447"/>
      <c r="F28" s="447"/>
      <c r="G28" s="447"/>
      <c r="H28" s="447"/>
      <c r="I28" s="448"/>
      <c r="J28" s="17"/>
    </row>
    <row r="29" spans="1:10" ht="13.5">
      <c r="A29" s="417" t="s">
        <v>24</v>
      </c>
      <c r="B29" s="449"/>
      <c r="C29" s="832"/>
      <c r="D29" s="833"/>
      <c r="E29" s="833"/>
      <c r="F29" s="833"/>
      <c r="G29" s="833"/>
      <c r="H29" s="833"/>
      <c r="I29" s="834"/>
      <c r="J29" s="17"/>
    </row>
    <row r="30" spans="1:10" ht="13.5">
      <c r="A30" s="49" t="s">
        <v>25</v>
      </c>
      <c r="B30" s="50"/>
      <c r="C30" s="826" t="s">
        <v>1227</v>
      </c>
      <c r="D30" s="827"/>
      <c r="E30" s="827"/>
      <c r="F30" s="827"/>
      <c r="G30" s="827"/>
      <c r="H30" s="827"/>
      <c r="I30" s="828"/>
      <c r="J30" s="17"/>
    </row>
    <row r="31" spans="1:10" ht="13.5">
      <c r="A31" s="49" t="s">
        <v>26</v>
      </c>
      <c r="B31" s="50"/>
      <c r="C31" s="826" t="s">
        <v>1226</v>
      </c>
      <c r="D31" s="827"/>
      <c r="E31" s="827"/>
      <c r="F31" s="827"/>
      <c r="G31" s="827"/>
      <c r="H31" s="827"/>
      <c r="I31" s="828"/>
      <c r="J31" s="17"/>
    </row>
    <row r="32" spans="1:9" ht="13.5">
      <c r="A32" s="405"/>
      <c r="B32" s="432"/>
      <c r="C32" s="826" t="s">
        <v>1225</v>
      </c>
      <c r="D32" s="827"/>
      <c r="E32" s="827"/>
      <c r="F32" s="827"/>
      <c r="G32" s="827"/>
      <c r="H32" s="827"/>
      <c r="I32" s="828"/>
    </row>
    <row r="33" spans="1:9" ht="13.5">
      <c r="A33" s="405"/>
      <c r="B33" s="432"/>
      <c r="C33" s="826"/>
      <c r="D33" s="827"/>
      <c r="E33" s="827"/>
      <c r="F33" s="827"/>
      <c r="G33" s="827"/>
      <c r="H33" s="827"/>
      <c r="I33" s="828"/>
    </row>
    <row r="34" spans="1:9" ht="13.5">
      <c r="A34" s="405"/>
      <c r="B34" s="432"/>
      <c r="C34" s="826" t="s">
        <v>1224</v>
      </c>
      <c r="D34" s="827"/>
      <c r="E34" s="827"/>
      <c r="F34" s="827"/>
      <c r="G34" s="827"/>
      <c r="H34" s="827"/>
      <c r="I34" s="828"/>
    </row>
    <row r="35" spans="1:9" ht="13.5">
      <c r="A35" s="405"/>
      <c r="B35" s="432"/>
      <c r="C35" s="826" t="s">
        <v>1223</v>
      </c>
      <c r="D35" s="827"/>
      <c r="E35" s="827"/>
      <c r="F35" s="827"/>
      <c r="G35" s="827"/>
      <c r="H35" s="827"/>
      <c r="I35" s="828"/>
    </row>
    <row r="36" spans="1:9" ht="13.5">
      <c r="A36" s="405"/>
      <c r="B36" s="432"/>
      <c r="C36" s="826" t="s">
        <v>1222</v>
      </c>
      <c r="D36" s="827"/>
      <c r="E36" s="827"/>
      <c r="F36" s="827"/>
      <c r="G36" s="827"/>
      <c r="H36" s="827"/>
      <c r="I36" s="828"/>
    </row>
    <row r="37" spans="1:9" ht="13.5">
      <c r="A37" s="405"/>
      <c r="B37" s="432"/>
      <c r="C37" s="826" t="s">
        <v>1221</v>
      </c>
      <c r="D37" s="827"/>
      <c r="E37" s="827"/>
      <c r="F37" s="827"/>
      <c r="G37" s="827"/>
      <c r="H37" s="827"/>
      <c r="I37" s="828"/>
    </row>
    <row r="38" spans="1:9" ht="13.5">
      <c r="A38" s="405"/>
      <c r="B38" s="432"/>
      <c r="C38" s="826"/>
      <c r="D38" s="827"/>
      <c r="E38" s="827"/>
      <c r="F38" s="827"/>
      <c r="G38" s="827"/>
      <c r="H38" s="827"/>
      <c r="I38" s="828"/>
    </row>
    <row r="39" spans="1:9" ht="13.5">
      <c r="A39" s="405"/>
      <c r="B39" s="432"/>
      <c r="C39" s="826" t="s">
        <v>1220</v>
      </c>
      <c r="D39" s="827"/>
      <c r="E39" s="827"/>
      <c r="F39" s="827"/>
      <c r="G39" s="827"/>
      <c r="H39" s="827"/>
      <c r="I39" s="828"/>
    </row>
    <row r="40" spans="1:9" ht="13.5">
      <c r="A40" s="405"/>
      <c r="B40" s="432"/>
      <c r="C40" s="826" t="s">
        <v>1219</v>
      </c>
      <c r="D40" s="827"/>
      <c r="E40" s="827"/>
      <c r="F40" s="827"/>
      <c r="G40" s="827"/>
      <c r="H40" s="827"/>
      <c r="I40" s="828"/>
    </row>
    <row r="41" spans="1:9" ht="13.5">
      <c r="A41" s="405"/>
      <c r="B41" s="432"/>
      <c r="C41" s="826"/>
      <c r="D41" s="827"/>
      <c r="E41" s="827"/>
      <c r="F41" s="827"/>
      <c r="G41" s="827"/>
      <c r="H41" s="827"/>
      <c r="I41" s="828"/>
    </row>
    <row r="42" spans="1:9" ht="13.5">
      <c r="A42" s="405"/>
      <c r="B42" s="432"/>
      <c r="C42" s="826"/>
      <c r="D42" s="827"/>
      <c r="E42" s="827"/>
      <c r="F42" s="827"/>
      <c r="G42" s="827"/>
      <c r="H42" s="827"/>
      <c r="I42" s="828"/>
    </row>
    <row r="43" spans="1:9" ht="13.5">
      <c r="A43" s="405"/>
      <c r="B43" s="432"/>
      <c r="C43" s="849" t="s">
        <v>1218</v>
      </c>
      <c r="D43" s="850"/>
      <c r="E43" s="850"/>
      <c r="F43" s="850"/>
      <c r="G43" s="850"/>
      <c r="H43" s="850"/>
      <c r="I43" s="851"/>
    </row>
    <row r="44" spans="1:9" ht="13.5">
      <c r="A44" s="405"/>
      <c r="B44" s="432"/>
      <c r="C44" s="849"/>
      <c r="D44" s="850"/>
      <c r="E44" s="850"/>
      <c r="F44" s="850"/>
      <c r="G44" s="850"/>
      <c r="H44" s="850"/>
      <c r="I44" s="851"/>
    </row>
    <row r="45" spans="1:9" ht="13.5">
      <c r="A45" s="417" t="s">
        <v>35</v>
      </c>
      <c r="B45" s="418"/>
      <c r="C45" s="419" t="s">
        <v>1217</v>
      </c>
      <c r="D45" s="420"/>
      <c r="E45" s="420"/>
      <c r="F45" s="420"/>
      <c r="G45" s="420"/>
      <c r="H45" s="420"/>
      <c r="I45" s="421"/>
    </row>
    <row r="46" spans="1:9" ht="13.5">
      <c r="A46" s="422" t="s">
        <v>36</v>
      </c>
      <c r="B46" s="423"/>
      <c r="C46" s="424" t="s">
        <v>1183</v>
      </c>
      <c r="D46" s="425"/>
      <c r="E46" s="425"/>
      <c r="F46" s="425"/>
      <c r="G46" s="425"/>
      <c r="H46" s="425"/>
      <c r="I46" s="426"/>
    </row>
    <row r="47" spans="1:9" ht="13.5">
      <c r="A47" s="427" t="s">
        <v>27</v>
      </c>
      <c r="B47" s="428"/>
      <c r="C47" s="429" t="s">
        <v>1216</v>
      </c>
      <c r="D47" s="430"/>
      <c r="E47" s="430"/>
      <c r="F47" s="430"/>
      <c r="G47" s="430"/>
      <c r="H47" s="430"/>
      <c r="I47" s="431"/>
    </row>
    <row r="48" spans="1:9" ht="13.5">
      <c r="A48" s="405"/>
      <c r="B48" s="406"/>
      <c r="C48" s="407" t="s">
        <v>1215</v>
      </c>
      <c r="D48" s="408"/>
      <c r="E48" s="408"/>
      <c r="F48" s="408"/>
      <c r="G48" s="408"/>
      <c r="H48" s="408"/>
      <c r="I48" s="409"/>
    </row>
    <row r="49" spans="1:9" ht="13.5">
      <c r="A49" s="405"/>
      <c r="B49" s="406"/>
      <c r="C49" s="410" t="s">
        <v>1185</v>
      </c>
      <c r="D49" s="411"/>
      <c r="E49" s="411"/>
      <c r="F49" s="411"/>
      <c r="G49" s="411"/>
      <c r="H49" s="411"/>
      <c r="I49" s="412"/>
    </row>
    <row r="50" spans="1:9" ht="13.5">
      <c r="A50" s="413" t="s">
        <v>33</v>
      </c>
      <c r="B50" s="414"/>
      <c r="C50" s="415" t="s">
        <v>1186</v>
      </c>
      <c r="D50" s="415"/>
      <c r="E50" s="415"/>
      <c r="F50" s="415"/>
      <c r="G50" s="415"/>
      <c r="H50" s="415"/>
      <c r="I50" s="416"/>
    </row>
    <row r="51" spans="1:9" ht="13.5">
      <c r="A51" s="380" t="s">
        <v>28</v>
      </c>
      <c r="B51" s="381"/>
      <c r="C51" s="18" t="s">
        <v>1187</v>
      </c>
      <c r="D51" s="19"/>
      <c r="E51" s="386" t="s">
        <v>1188</v>
      </c>
      <c r="F51" s="387"/>
      <c r="G51" s="388"/>
      <c r="H51" s="20" t="s">
        <v>1214</v>
      </c>
      <c r="I51" s="21" t="s">
        <v>1213</v>
      </c>
    </row>
    <row r="52" spans="1:9" ht="13.5">
      <c r="A52" s="382"/>
      <c r="B52" s="383"/>
      <c r="C52" s="22" t="s">
        <v>1212</v>
      </c>
      <c r="D52" s="23"/>
      <c r="E52" s="389" t="s">
        <v>1211</v>
      </c>
      <c r="F52" s="390"/>
      <c r="G52" s="391"/>
      <c r="H52" s="24" t="s">
        <v>1210</v>
      </c>
      <c r="I52" s="25" t="s">
        <v>1209</v>
      </c>
    </row>
    <row r="53" spans="1:9" ht="13.5">
      <c r="A53" s="382"/>
      <c r="B53" s="383"/>
      <c r="C53" s="22" t="s">
        <v>29</v>
      </c>
      <c r="D53" s="23"/>
      <c r="E53" s="390" t="s">
        <v>1208</v>
      </c>
      <c r="F53" s="390"/>
      <c r="G53" s="391"/>
      <c r="H53" s="24" t="s">
        <v>1207</v>
      </c>
      <c r="I53" s="25" t="s">
        <v>1206</v>
      </c>
    </row>
    <row r="54" spans="1:9" ht="13.5">
      <c r="A54" s="384"/>
      <c r="B54" s="385"/>
      <c r="C54" s="26" t="s">
        <v>1205</v>
      </c>
      <c r="D54" s="27"/>
      <c r="E54" s="577" t="s">
        <v>1204</v>
      </c>
      <c r="F54" s="577"/>
      <c r="G54" s="577"/>
      <c r="H54" s="28" t="s">
        <v>1203</v>
      </c>
      <c r="I54" s="29" t="s">
        <v>1202</v>
      </c>
    </row>
    <row r="55" spans="1:9" ht="13.5" customHeight="1">
      <c r="A55" s="395" t="s">
        <v>30</v>
      </c>
      <c r="B55" s="396"/>
      <c r="C55" s="399" t="s">
        <v>1201</v>
      </c>
      <c r="D55" s="400"/>
      <c r="E55" s="400"/>
      <c r="F55" s="400"/>
      <c r="G55" s="400"/>
      <c r="H55" s="400"/>
      <c r="I55" s="401"/>
    </row>
    <row r="56" spans="1:9" ht="13.5">
      <c r="A56" s="397"/>
      <c r="B56" s="398"/>
      <c r="C56" s="402" t="s">
        <v>1200</v>
      </c>
      <c r="D56" s="403"/>
      <c r="E56" s="403"/>
      <c r="F56" s="403"/>
      <c r="G56" s="403"/>
      <c r="H56" s="403"/>
      <c r="I56" s="404"/>
    </row>
    <row r="57" spans="2:9" ht="13.5" customHeight="1">
      <c r="B57" s="375" t="s">
        <v>31</v>
      </c>
      <c r="C57" s="375"/>
      <c r="D57" s="375"/>
      <c r="E57" s="376" t="s">
        <v>1199</v>
      </c>
      <c r="F57" s="376"/>
      <c r="G57" s="376"/>
      <c r="H57" s="376"/>
      <c r="I57" s="53"/>
    </row>
    <row r="58" spans="2:9" ht="13.5" customHeight="1">
      <c r="B58" s="377" t="s">
        <v>32</v>
      </c>
      <c r="C58" s="378"/>
      <c r="D58" s="378"/>
      <c r="E58" s="378"/>
      <c r="F58" s="378"/>
      <c r="G58" s="378"/>
      <c r="H58" s="378"/>
      <c r="I58" s="378"/>
    </row>
    <row r="59" spans="1:6" ht="13.5">
      <c r="A59" s="54" t="s">
        <v>323</v>
      </c>
      <c r="D59" s="379" t="s">
        <v>39</v>
      </c>
      <c r="E59" s="379"/>
      <c r="F59" s="379"/>
    </row>
    <row r="65" ht="13.5">
      <c r="G65" s="55"/>
    </row>
  </sheetData>
  <sheetProtection/>
  <mergeCells count="94">
    <mergeCell ref="A44:B44"/>
    <mergeCell ref="C44:I44"/>
    <mergeCell ref="A39:B39"/>
    <mergeCell ref="A40:B40"/>
    <mergeCell ref="A41:B41"/>
    <mergeCell ref="C39:I39"/>
    <mergeCell ref="C40:I40"/>
    <mergeCell ref="C41:I41"/>
    <mergeCell ref="A4:B4"/>
    <mergeCell ref="C4:G4"/>
    <mergeCell ref="A1:I1"/>
    <mergeCell ref="A2:D2"/>
    <mergeCell ref="E2:F2"/>
    <mergeCell ref="A3:B3"/>
    <mergeCell ref="C3:I3"/>
    <mergeCell ref="A5:B5"/>
    <mergeCell ref="C5:F5"/>
    <mergeCell ref="A6:A7"/>
    <mergeCell ref="B6:B7"/>
    <mergeCell ref="C6:C7"/>
    <mergeCell ref="D6:D7"/>
    <mergeCell ref="E6:E7"/>
    <mergeCell ref="F6:F7"/>
    <mergeCell ref="G6:G7"/>
    <mergeCell ref="H6:I6"/>
    <mergeCell ref="A18:B18"/>
    <mergeCell ref="C18:F18"/>
    <mergeCell ref="G18:I18"/>
    <mergeCell ref="A19:B19"/>
    <mergeCell ref="C19:I19"/>
    <mergeCell ref="C20:I20"/>
    <mergeCell ref="A21:B21"/>
    <mergeCell ref="C21:I21"/>
    <mergeCell ref="A23:B23"/>
    <mergeCell ref="C23:I23"/>
    <mergeCell ref="A24:B24"/>
    <mergeCell ref="C24:I24"/>
    <mergeCell ref="A22:B22"/>
    <mergeCell ref="C22:I22"/>
    <mergeCell ref="A20:B20"/>
    <mergeCell ref="A25:B25"/>
    <mergeCell ref="A32:B32"/>
    <mergeCell ref="A33:B33"/>
    <mergeCell ref="A34:B34"/>
    <mergeCell ref="C25:I25"/>
    <mergeCell ref="A26:B26"/>
    <mergeCell ref="C26:I26"/>
    <mergeCell ref="A27:B28"/>
    <mergeCell ref="C27:F27"/>
    <mergeCell ref="H27:I27"/>
    <mergeCell ref="C28:I28"/>
    <mergeCell ref="A35:B35"/>
    <mergeCell ref="C29:I29"/>
    <mergeCell ref="C30:I30"/>
    <mergeCell ref="C31:I31"/>
    <mergeCell ref="C32:I32"/>
    <mergeCell ref="A29:B29"/>
    <mergeCell ref="A47:B47"/>
    <mergeCell ref="C47:I47"/>
    <mergeCell ref="A36:B36"/>
    <mergeCell ref="A37:B37"/>
    <mergeCell ref="A38:B38"/>
    <mergeCell ref="A43:B43"/>
    <mergeCell ref="A45:B45"/>
    <mergeCell ref="C45:I45"/>
    <mergeCell ref="A42:B42"/>
    <mergeCell ref="A46:B46"/>
    <mergeCell ref="C46:I46"/>
    <mergeCell ref="A55:B56"/>
    <mergeCell ref="C55:I55"/>
    <mergeCell ref="C56:I56"/>
    <mergeCell ref="A48:B48"/>
    <mergeCell ref="C48:I48"/>
    <mergeCell ref="A49:B49"/>
    <mergeCell ref="C49:I49"/>
    <mergeCell ref="A50:B50"/>
    <mergeCell ref="C50:I50"/>
    <mergeCell ref="B57:D57"/>
    <mergeCell ref="E57:H57"/>
    <mergeCell ref="B58:I58"/>
    <mergeCell ref="D59:F59"/>
    <mergeCell ref="A51:B54"/>
    <mergeCell ref="E51:G51"/>
    <mergeCell ref="E52:G52"/>
    <mergeCell ref="E53:G53"/>
    <mergeCell ref="E54:G54"/>
    <mergeCell ref="C37:I37"/>
    <mergeCell ref="C38:I38"/>
    <mergeCell ref="C43:I43"/>
    <mergeCell ref="C33:I33"/>
    <mergeCell ref="C34:I34"/>
    <mergeCell ref="C35:I35"/>
    <mergeCell ref="C36:I36"/>
    <mergeCell ref="C42:I42"/>
  </mergeCells>
  <printOptions horizontalCentered="1" verticalCentered="1"/>
  <pageMargins left="0" right="0" top="0" bottom="0"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K61"/>
  <sheetViews>
    <sheetView zoomScalePageLayoutView="0" workbookViewId="0" topLeftCell="A1">
      <selection activeCell="A1" sqref="A1:I1"/>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0" width="9.125" style="51" customWidth="1"/>
    <col min="11" max="11" width="69.375" style="51" customWidth="1"/>
    <col min="12" max="16384" width="9.125" style="51" customWidth="1"/>
  </cols>
  <sheetData>
    <row r="1" spans="1:9" ht="13.5">
      <c r="A1" s="495" t="s">
        <v>1029</v>
      </c>
      <c r="B1" s="495"/>
      <c r="C1" s="495"/>
      <c r="D1" s="495"/>
      <c r="E1" s="495"/>
      <c r="F1" s="495"/>
      <c r="G1" s="495"/>
      <c r="H1" s="495"/>
      <c r="I1" s="495"/>
    </row>
    <row r="2" spans="1:11" ht="24">
      <c r="A2" s="496" t="s">
        <v>1028</v>
      </c>
      <c r="B2" s="496"/>
      <c r="C2" s="496"/>
      <c r="D2" s="496"/>
      <c r="E2" s="497" t="s">
        <v>41</v>
      </c>
      <c r="F2" s="497"/>
      <c r="G2" s="85">
        <v>41417</v>
      </c>
      <c r="H2" s="91" t="s">
        <v>1027</v>
      </c>
      <c r="I2" s="89" t="s">
        <v>98</v>
      </c>
      <c r="K2" s="92"/>
    </row>
    <row r="3" spans="1:9" ht="13.5">
      <c r="A3" s="498" t="s">
        <v>1025</v>
      </c>
      <c r="B3" s="499"/>
      <c r="C3" s="500" t="s">
        <v>1082</v>
      </c>
      <c r="D3" s="500"/>
      <c r="E3" s="500"/>
      <c r="F3" s="500"/>
      <c r="G3" s="500"/>
      <c r="H3" s="500"/>
      <c r="I3" s="501"/>
    </row>
    <row r="4" spans="1:9" ht="13.5">
      <c r="A4" s="502" t="s">
        <v>11</v>
      </c>
      <c r="B4" s="503"/>
      <c r="C4" s="407" t="s">
        <v>1081</v>
      </c>
      <c r="D4" s="408"/>
      <c r="E4" s="408"/>
      <c r="F4" s="408"/>
      <c r="G4" s="504"/>
      <c r="H4" s="41" t="s">
        <v>12</v>
      </c>
      <c r="I4" s="42" t="s">
        <v>102</v>
      </c>
    </row>
    <row r="5" spans="1:9" ht="13.5">
      <c r="A5" s="485" t="s">
        <v>13</v>
      </c>
      <c r="B5" s="486"/>
      <c r="C5" s="487">
        <v>41418</v>
      </c>
      <c r="D5" s="488"/>
      <c r="E5" s="488"/>
      <c r="F5" s="488"/>
      <c r="G5" s="43"/>
      <c r="H5" s="44" t="s">
        <v>14</v>
      </c>
      <c r="I5" s="83" t="s">
        <v>1021</v>
      </c>
    </row>
    <row r="6" spans="1:9" ht="13.5">
      <c r="A6" s="489" t="s">
        <v>1020</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14" t="s">
        <v>105</v>
      </c>
      <c r="D8" s="64">
        <v>64</v>
      </c>
      <c r="E8" s="15" t="s">
        <v>1014</v>
      </c>
      <c r="F8" s="93">
        <v>10</v>
      </c>
      <c r="G8" s="14" t="s">
        <v>107</v>
      </c>
      <c r="H8" s="14" t="s">
        <v>108</v>
      </c>
      <c r="I8" s="16" t="s">
        <v>1080</v>
      </c>
    </row>
    <row r="9" spans="1:9" ht="13.5">
      <c r="A9" s="47">
        <v>2</v>
      </c>
      <c r="B9" s="14"/>
      <c r="C9" s="97" t="s">
        <v>760</v>
      </c>
      <c r="D9" s="98">
        <v>58</v>
      </c>
      <c r="E9" s="67" t="s">
        <v>1014</v>
      </c>
      <c r="F9" s="68">
        <v>10</v>
      </c>
      <c r="G9" s="71" t="s">
        <v>759</v>
      </c>
      <c r="H9" s="95"/>
      <c r="I9" s="96" t="s">
        <v>1079</v>
      </c>
    </row>
    <row r="10" spans="1:10" ht="13.5">
      <c r="A10" s="47">
        <v>3</v>
      </c>
      <c r="B10" s="48"/>
      <c r="G10" s="71" t="s">
        <v>1078</v>
      </c>
      <c r="J10" s="52"/>
    </row>
    <row r="11" spans="1:9" ht="13.5">
      <c r="A11" s="47">
        <v>4</v>
      </c>
      <c r="B11" s="48"/>
      <c r="C11" s="97"/>
      <c r="D11" s="98"/>
      <c r="E11" s="67"/>
      <c r="F11" s="68"/>
      <c r="G11" s="71"/>
      <c r="H11" s="69"/>
      <c r="I11" s="70"/>
    </row>
    <row r="12" spans="1:9" ht="13.5">
      <c r="A12" s="47">
        <v>5</v>
      </c>
      <c r="B12" s="48"/>
      <c r="C12" s="71"/>
      <c r="D12" s="48"/>
      <c r="E12" s="48"/>
      <c r="F12" s="72"/>
      <c r="G12" s="71"/>
      <c r="H12" s="71"/>
      <c r="I12" s="73"/>
    </row>
    <row r="13" spans="1:9" ht="13.5">
      <c r="A13" s="47">
        <v>6</v>
      </c>
      <c r="B13" s="48"/>
      <c r="C13" s="14"/>
      <c r="D13" s="99"/>
      <c r="E13" s="15"/>
      <c r="F13" s="100"/>
      <c r="G13" s="14"/>
      <c r="H13" s="14"/>
      <c r="I13" s="101"/>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v>41418</v>
      </c>
      <c r="D16" s="478"/>
      <c r="E16" s="478"/>
      <c r="F16" s="478"/>
      <c r="G16" s="479" t="s">
        <v>1077</v>
      </c>
      <c r="H16" s="479"/>
      <c r="I16" s="480"/>
    </row>
    <row r="17" spans="1:9" ht="13.5">
      <c r="A17" s="481" t="s">
        <v>22</v>
      </c>
      <c r="B17" s="482"/>
      <c r="C17" s="483"/>
      <c r="D17" s="483"/>
      <c r="E17" s="483"/>
      <c r="F17" s="483"/>
      <c r="G17" s="483"/>
      <c r="H17" s="483"/>
      <c r="I17" s="484"/>
    </row>
    <row r="18" spans="1:10" ht="13.5">
      <c r="A18" s="459">
        <v>41418</v>
      </c>
      <c r="B18" s="460"/>
      <c r="C18" s="469" t="s">
        <v>1076</v>
      </c>
      <c r="D18" s="469"/>
      <c r="E18" s="469"/>
      <c r="F18" s="469"/>
      <c r="G18" s="469"/>
      <c r="H18" s="469"/>
      <c r="I18" s="470"/>
      <c r="J18" s="17"/>
    </row>
    <row r="19" spans="1:10" ht="13.5">
      <c r="A19" s="559"/>
      <c r="B19" s="560"/>
      <c r="C19" s="469" t="s">
        <v>1075</v>
      </c>
      <c r="D19" s="469"/>
      <c r="E19" s="469"/>
      <c r="F19" s="469"/>
      <c r="G19" s="469"/>
      <c r="H19" s="469"/>
      <c r="I19" s="470"/>
      <c r="J19" s="17"/>
    </row>
    <row r="20" spans="1:10" ht="13.5">
      <c r="A20" s="569"/>
      <c r="B20" s="560"/>
      <c r="C20" s="469" t="s">
        <v>1074</v>
      </c>
      <c r="D20" s="469"/>
      <c r="E20" s="469"/>
      <c r="F20" s="469"/>
      <c r="G20" s="469"/>
      <c r="H20" s="469"/>
      <c r="I20" s="470"/>
      <c r="J20" s="17"/>
    </row>
    <row r="21" spans="1:10" ht="13.5" customHeight="1">
      <c r="A21" s="559"/>
      <c r="B21" s="560"/>
      <c r="C21" s="469"/>
      <c r="D21" s="469"/>
      <c r="E21" s="469"/>
      <c r="F21" s="469"/>
      <c r="G21" s="469"/>
      <c r="H21" s="469"/>
      <c r="I21" s="470"/>
      <c r="J21" s="17"/>
    </row>
    <row r="22" spans="1:10" ht="13.5" customHeight="1">
      <c r="A22" s="559"/>
      <c r="B22" s="560"/>
      <c r="C22" s="469"/>
      <c r="D22" s="469"/>
      <c r="E22" s="469"/>
      <c r="F22" s="469"/>
      <c r="G22" s="469"/>
      <c r="H22" s="469"/>
      <c r="I22" s="470"/>
      <c r="J22" s="17"/>
    </row>
    <row r="23" spans="1:10" ht="13.5" customHeight="1">
      <c r="A23" s="459" t="s">
        <v>1005</v>
      </c>
      <c r="B23" s="460"/>
      <c r="C23" s="461"/>
      <c r="D23" s="462"/>
      <c r="E23" s="462"/>
      <c r="F23" s="462"/>
      <c r="G23" s="462"/>
      <c r="H23" s="462"/>
      <c r="I23" s="463"/>
      <c r="J23" s="17"/>
    </row>
    <row r="24" spans="1:10" ht="13.5" customHeight="1">
      <c r="A24" s="459" t="s">
        <v>1005</v>
      </c>
      <c r="B24" s="460"/>
      <c r="C24" s="461"/>
      <c r="D24" s="462"/>
      <c r="E24" s="462"/>
      <c r="F24" s="462"/>
      <c r="G24" s="462"/>
      <c r="H24" s="462"/>
      <c r="I24" s="463"/>
      <c r="J24" s="17"/>
    </row>
    <row r="25" spans="1:10" ht="13.5" customHeight="1">
      <c r="A25" s="459" t="s">
        <v>1005</v>
      </c>
      <c r="B25" s="460"/>
      <c r="C25" s="461"/>
      <c r="D25" s="462"/>
      <c r="E25" s="462"/>
      <c r="F25" s="462"/>
      <c r="G25" s="462"/>
      <c r="H25" s="462"/>
      <c r="I25" s="463"/>
      <c r="J25" s="17"/>
    </row>
    <row r="26" spans="1:10" ht="13.5" customHeight="1">
      <c r="A26" s="464" t="s">
        <v>1005</v>
      </c>
      <c r="B26" s="465"/>
      <c r="C26" s="466"/>
      <c r="D26" s="467"/>
      <c r="E26" s="467"/>
      <c r="F26" s="467"/>
      <c r="G26" s="467"/>
      <c r="H26" s="467"/>
      <c r="I26" s="468"/>
      <c r="J26" s="17"/>
    </row>
    <row r="27" spans="1:10" ht="13.5">
      <c r="A27" s="438" t="s">
        <v>23</v>
      </c>
      <c r="B27" s="439"/>
      <c r="C27" s="442" t="s">
        <v>34</v>
      </c>
      <c r="D27" s="443"/>
      <c r="E27" s="443"/>
      <c r="F27" s="444"/>
      <c r="G27" s="102">
        <v>41418</v>
      </c>
      <c r="H27" s="445">
        <v>0.875</v>
      </c>
      <c r="I27" s="446"/>
      <c r="J27" s="17"/>
    </row>
    <row r="28" spans="1:10" ht="13.5">
      <c r="A28" s="440"/>
      <c r="B28" s="441"/>
      <c r="C28" s="447" t="s">
        <v>38</v>
      </c>
      <c r="D28" s="447"/>
      <c r="E28" s="447"/>
      <c r="F28" s="447"/>
      <c r="G28" s="447"/>
      <c r="H28" s="447"/>
      <c r="I28" s="448"/>
      <c r="J28" s="17"/>
    </row>
    <row r="29" spans="1:10" ht="13.5">
      <c r="A29" s="417" t="s">
        <v>24</v>
      </c>
      <c r="B29" s="449"/>
      <c r="C29" s="450" t="s">
        <v>1073</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1072</v>
      </c>
      <c r="D41" s="420"/>
      <c r="E41" s="420"/>
      <c r="F41" s="420"/>
      <c r="G41" s="420"/>
      <c r="H41" s="420"/>
      <c r="I41" s="421"/>
    </row>
    <row r="42" spans="1:9" ht="13.5">
      <c r="A42" s="422" t="s">
        <v>36</v>
      </c>
      <c r="B42" s="423"/>
      <c r="C42" s="424" t="s">
        <v>1001</v>
      </c>
      <c r="D42" s="425"/>
      <c r="E42" s="425"/>
      <c r="F42" s="425"/>
      <c r="G42" s="425"/>
      <c r="H42" s="425"/>
      <c r="I42" s="426"/>
    </row>
    <row r="43" spans="1:9" ht="13.5">
      <c r="A43" s="427" t="s">
        <v>27</v>
      </c>
      <c r="B43" s="428"/>
      <c r="C43" s="429" t="s">
        <v>429</v>
      </c>
      <c r="D43" s="430"/>
      <c r="E43" s="430"/>
      <c r="F43" s="430"/>
      <c r="G43" s="430"/>
      <c r="H43" s="430"/>
      <c r="I43" s="431"/>
    </row>
    <row r="44" spans="1:9" ht="13.5">
      <c r="A44" s="405"/>
      <c r="B44" s="406"/>
      <c r="C44" s="407" t="s">
        <v>752</v>
      </c>
      <c r="D44" s="408"/>
      <c r="E44" s="408"/>
      <c r="F44" s="408"/>
      <c r="G44" s="408"/>
      <c r="H44" s="408"/>
      <c r="I44" s="409"/>
    </row>
    <row r="45" spans="1:9" ht="13.5">
      <c r="A45" s="405"/>
      <c r="B45" s="406"/>
      <c r="C45" s="410" t="s">
        <v>999</v>
      </c>
      <c r="D45" s="411"/>
      <c r="E45" s="411"/>
      <c r="F45" s="411"/>
      <c r="G45" s="411"/>
      <c r="H45" s="411"/>
      <c r="I45" s="412"/>
    </row>
    <row r="46" spans="1:9" ht="13.5">
      <c r="A46" s="413" t="s">
        <v>33</v>
      </c>
      <c r="B46" s="414"/>
      <c r="C46" s="415" t="s">
        <v>998</v>
      </c>
      <c r="D46" s="415"/>
      <c r="E46" s="415"/>
      <c r="F46" s="415"/>
      <c r="G46" s="415"/>
      <c r="H46" s="415"/>
      <c r="I46" s="416"/>
    </row>
    <row r="47" spans="1:9" ht="13.5">
      <c r="A47" s="380" t="s">
        <v>28</v>
      </c>
      <c r="B47" s="381"/>
      <c r="C47" s="18" t="s">
        <v>997</v>
      </c>
      <c r="D47" s="19"/>
      <c r="E47" s="386" t="s">
        <v>996</v>
      </c>
      <c r="F47" s="387"/>
      <c r="G47" s="388"/>
      <c r="H47" s="20" t="s">
        <v>995</v>
      </c>
      <c r="I47" s="21" t="s">
        <v>994</v>
      </c>
    </row>
    <row r="48" spans="1:9" ht="13.5">
      <c r="A48" s="382"/>
      <c r="B48" s="383"/>
      <c r="C48" s="22" t="s">
        <v>993</v>
      </c>
      <c r="D48" s="23"/>
      <c r="E48" s="389" t="s">
        <v>992</v>
      </c>
      <c r="F48" s="390"/>
      <c r="G48" s="391"/>
      <c r="H48" s="24" t="s">
        <v>991</v>
      </c>
      <c r="I48" s="25" t="s">
        <v>990</v>
      </c>
    </row>
    <row r="49" spans="1:9" ht="13.5">
      <c r="A49" s="382"/>
      <c r="B49" s="383"/>
      <c r="C49" s="22" t="s">
        <v>29</v>
      </c>
      <c r="D49" s="23"/>
      <c r="E49" s="390" t="s">
        <v>989</v>
      </c>
      <c r="F49" s="390"/>
      <c r="G49" s="391"/>
      <c r="H49" s="24" t="s">
        <v>988</v>
      </c>
      <c r="I49" s="25" t="s">
        <v>987</v>
      </c>
    </row>
    <row r="50" spans="1:9" ht="13.5">
      <c r="A50" s="384"/>
      <c r="B50" s="385"/>
      <c r="C50" s="26" t="s">
        <v>986</v>
      </c>
      <c r="D50" s="27"/>
      <c r="E50" s="392" t="s">
        <v>985</v>
      </c>
      <c r="F50" s="393"/>
      <c r="G50" s="394"/>
      <c r="H50" s="28" t="s">
        <v>984</v>
      </c>
      <c r="I50" s="29" t="s">
        <v>983</v>
      </c>
    </row>
    <row r="51" spans="1:9" ht="13.5" customHeight="1">
      <c r="A51" s="395" t="s">
        <v>30</v>
      </c>
      <c r="B51" s="396"/>
      <c r="C51" s="399" t="s">
        <v>982</v>
      </c>
      <c r="D51" s="400"/>
      <c r="E51" s="400"/>
      <c r="F51" s="400"/>
      <c r="G51" s="400"/>
      <c r="H51" s="400"/>
      <c r="I51" s="401"/>
    </row>
    <row r="52" spans="1:9" ht="13.5">
      <c r="A52" s="397"/>
      <c r="B52" s="398"/>
      <c r="C52" s="402" t="s">
        <v>981</v>
      </c>
      <c r="D52" s="403"/>
      <c r="E52" s="403"/>
      <c r="F52" s="403"/>
      <c r="G52" s="403"/>
      <c r="H52" s="403"/>
      <c r="I52" s="404"/>
    </row>
    <row r="53" spans="2:9" ht="13.5" customHeight="1">
      <c r="B53" s="375" t="s">
        <v>31</v>
      </c>
      <c r="C53" s="375"/>
      <c r="D53" s="375"/>
      <c r="E53" s="376" t="s">
        <v>980</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B53:D53"/>
    <mergeCell ref="E53:H53"/>
    <mergeCell ref="B54:I54"/>
    <mergeCell ref="D55:F55"/>
    <mergeCell ref="A47:B50"/>
    <mergeCell ref="E47:G47"/>
    <mergeCell ref="E48:G48"/>
    <mergeCell ref="E49:G49"/>
    <mergeCell ref="E50:G50"/>
    <mergeCell ref="A51:B52"/>
    <mergeCell ref="C51:I51"/>
    <mergeCell ref="C52:I52"/>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6:B26"/>
    <mergeCell ref="C26:I26"/>
    <mergeCell ref="A21:B21"/>
    <mergeCell ref="C21:I21"/>
    <mergeCell ref="A22:B22"/>
    <mergeCell ref="C22:I22"/>
    <mergeCell ref="A23:B23"/>
    <mergeCell ref="C24:I24"/>
    <mergeCell ref="C18:I18"/>
    <mergeCell ref="A19:B19"/>
    <mergeCell ref="C19:I19"/>
    <mergeCell ref="A20:B20"/>
    <mergeCell ref="C20:I20"/>
    <mergeCell ref="A25:B25"/>
    <mergeCell ref="C25:I25"/>
    <mergeCell ref="A24:B24"/>
    <mergeCell ref="C23:I23"/>
    <mergeCell ref="A18:B18"/>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E2:F2"/>
    <mergeCell ref="A3:B3"/>
    <mergeCell ref="C3:I3"/>
    <mergeCell ref="A4:B4"/>
    <mergeCell ref="C4:G4"/>
    <mergeCell ref="A2:D2"/>
  </mergeCells>
  <printOptions horizontalCentered="1" verticalCentered="1"/>
  <pageMargins left="0" right="0" top="0" bottom="0"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J61"/>
  <sheetViews>
    <sheetView zoomScaleSheetLayoutView="100" zoomScalePageLayoutView="0" workbookViewId="0" topLeftCell="A1">
      <selection activeCell="A1" sqref="A1:I1"/>
    </sheetView>
  </sheetViews>
  <sheetFormatPr defaultColWidth="9.00390625" defaultRowHeight="12.75"/>
  <cols>
    <col min="1" max="1" width="4.25390625" style="51" customWidth="1"/>
    <col min="2" max="2" width="7.875" style="51" customWidth="1"/>
    <col min="3" max="3" width="11.625" style="51" customWidth="1"/>
    <col min="4" max="6" width="3.875" style="51" customWidth="1"/>
    <col min="7" max="7" width="33.375" style="51" customWidth="1"/>
    <col min="8" max="8" width="15.875" style="51" customWidth="1"/>
    <col min="9" max="9" width="16.75390625" style="51" customWidth="1"/>
    <col min="10" max="10" width="9.125" style="323" customWidth="1"/>
    <col min="11" max="16384" width="9.125" style="51" customWidth="1"/>
  </cols>
  <sheetData>
    <row r="1" spans="1:9" ht="13.5">
      <c r="A1" s="860" t="s">
        <v>476</v>
      </c>
      <c r="B1" s="860"/>
      <c r="C1" s="860"/>
      <c r="D1" s="860"/>
      <c r="E1" s="860"/>
      <c r="F1" s="860"/>
      <c r="G1" s="860"/>
      <c r="H1" s="860"/>
      <c r="I1" s="860"/>
    </row>
    <row r="2" spans="1:9" ht="26.25" customHeight="1">
      <c r="A2" s="953" t="s">
        <v>253</v>
      </c>
      <c r="B2" s="953"/>
      <c r="C2" s="953"/>
      <c r="D2" s="953"/>
      <c r="E2" s="954" t="s">
        <v>946</v>
      </c>
      <c r="F2" s="954"/>
      <c r="G2" s="324">
        <v>41416</v>
      </c>
      <c r="H2" s="325" t="s">
        <v>256</v>
      </c>
      <c r="I2" s="325" t="s">
        <v>947</v>
      </c>
    </row>
    <row r="3" spans="1:9" ht="14.25" customHeight="1">
      <c r="A3" s="955" t="s">
        <v>258</v>
      </c>
      <c r="B3" s="956"/>
      <c r="C3" s="957" t="s">
        <v>948</v>
      </c>
      <c r="D3" s="957"/>
      <c r="E3" s="957"/>
      <c r="F3" s="957"/>
      <c r="G3" s="957"/>
      <c r="H3" s="957"/>
      <c r="I3" s="958"/>
    </row>
    <row r="4" spans="1:9" ht="14.25" customHeight="1">
      <c r="A4" s="959" t="s">
        <v>11</v>
      </c>
      <c r="B4" s="876"/>
      <c r="C4" s="882" t="s">
        <v>949</v>
      </c>
      <c r="D4" s="883"/>
      <c r="E4" s="883"/>
      <c r="F4" s="883"/>
      <c r="G4" s="960"/>
      <c r="H4" s="216" t="s">
        <v>261</v>
      </c>
      <c r="I4" s="328">
        <v>2</v>
      </c>
    </row>
    <row r="5" spans="1:9" ht="14.25" customHeight="1">
      <c r="A5" s="942" t="s">
        <v>13</v>
      </c>
      <c r="B5" s="878"/>
      <c r="C5" s="943" t="s">
        <v>950</v>
      </c>
      <c r="D5" s="944"/>
      <c r="E5" s="944"/>
      <c r="F5" s="944"/>
      <c r="G5" s="329" t="s">
        <v>951</v>
      </c>
      <c r="H5" s="330" t="s">
        <v>264</v>
      </c>
      <c r="I5" s="331" t="s">
        <v>479</v>
      </c>
    </row>
    <row r="6" spans="1:9" ht="13.5">
      <c r="A6" s="945" t="s">
        <v>265</v>
      </c>
      <c r="B6" s="929" t="s">
        <v>15</v>
      </c>
      <c r="C6" s="929" t="s">
        <v>16</v>
      </c>
      <c r="D6" s="947" t="s">
        <v>266</v>
      </c>
      <c r="E6" s="949" t="s">
        <v>952</v>
      </c>
      <c r="F6" s="951" t="s">
        <v>953</v>
      </c>
      <c r="G6" s="929" t="s">
        <v>18</v>
      </c>
      <c r="H6" s="931" t="s">
        <v>19</v>
      </c>
      <c r="I6" s="932"/>
    </row>
    <row r="7" spans="1:9" ht="13.5">
      <c r="A7" s="946"/>
      <c r="B7" s="930"/>
      <c r="C7" s="930"/>
      <c r="D7" s="948"/>
      <c r="E7" s="950"/>
      <c r="F7" s="952"/>
      <c r="G7" s="930"/>
      <c r="H7" s="332" t="s">
        <v>16</v>
      </c>
      <c r="I7" s="333" t="s">
        <v>20</v>
      </c>
    </row>
    <row r="8" spans="1:9" ht="14.25" customHeight="1">
      <c r="A8" s="334">
        <v>1</v>
      </c>
      <c r="B8" s="335"/>
      <c r="C8" s="336" t="s">
        <v>954</v>
      </c>
      <c r="D8" s="336">
        <v>68</v>
      </c>
      <c r="E8" s="337" t="s">
        <v>187</v>
      </c>
      <c r="F8" s="337">
        <v>10</v>
      </c>
      <c r="G8" s="336" t="s">
        <v>955</v>
      </c>
      <c r="H8" s="336" t="s">
        <v>956</v>
      </c>
      <c r="I8" s="338" t="s">
        <v>957</v>
      </c>
    </row>
    <row r="9" spans="1:9" ht="14.25" customHeight="1">
      <c r="A9" s="334">
        <v>2</v>
      </c>
      <c r="B9" s="336"/>
      <c r="C9" s="323" t="s">
        <v>958</v>
      </c>
      <c r="D9" s="336">
        <v>58</v>
      </c>
      <c r="E9" s="337" t="s">
        <v>462</v>
      </c>
      <c r="F9" s="337">
        <v>10</v>
      </c>
      <c r="G9" s="336" t="s">
        <v>959</v>
      </c>
      <c r="H9" s="336" t="s">
        <v>960</v>
      </c>
      <c r="I9" s="338" t="s">
        <v>961</v>
      </c>
    </row>
    <row r="10" spans="1:10" ht="14.25" customHeight="1">
      <c r="A10" s="334">
        <v>3</v>
      </c>
      <c r="B10" s="332" t="s">
        <v>962</v>
      </c>
      <c r="C10" s="336" t="s">
        <v>947</v>
      </c>
      <c r="D10" s="336">
        <v>77</v>
      </c>
      <c r="E10" s="337" t="s">
        <v>462</v>
      </c>
      <c r="F10" s="337">
        <v>5</v>
      </c>
      <c r="G10" s="336" t="s">
        <v>963</v>
      </c>
      <c r="H10" s="336" t="s">
        <v>964</v>
      </c>
      <c r="I10" s="338" t="s">
        <v>965</v>
      </c>
      <c r="J10" s="339"/>
    </row>
    <row r="11" spans="1:9" ht="14.25" customHeight="1">
      <c r="A11" s="334">
        <v>4</v>
      </c>
      <c r="B11" s="335"/>
      <c r="C11" s="336" t="s">
        <v>966</v>
      </c>
      <c r="D11" s="336">
        <v>45</v>
      </c>
      <c r="E11" s="337">
        <v>46</v>
      </c>
      <c r="F11" s="337">
        <v>5</v>
      </c>
      <c r="G11" s="336" t="s">
        <v>967</v>
      </c>
      <c r="H11" s="336" t="s">
        <v>968</v>
      </c>
      <c r="I11" s="338"/>
    </row>
    <row r="12" spans="1:9" ht="13.5">
      <c r="A12" s="334">
        <v>5</v>
      </c>
      <c r="B12" s="335"/>
      <c r="C12" s="141"/>
      <c r="D12" s="340"/>
      <c r="E12" s="141"/>
      <c r="F12" s="141"/>
      <c r="G12" s="141"/>
      <c r="H12" s="341"/>
      <c r="I12" s="342"/>
    </row>
    <row r="13" spans="1:9" ht="13.5">
      <c r="A13" s="334">
        <v>6</v>
      </c>
      <c r="B13" s="335"/>
      <c r="C13" s="74"/>
      <c r="D13" s="335"/>
      <c r="E13" s="335"/>
      <c r="F13" s="343"/>
      <c r="G13" s="71"/>
      <c r="H13" s="71"/>
      <c r="I13" s="344"/>
    </row>
    <row r="14" spans="1:9" ht="13.5">
      <c r="A14" s="334">
        <v>7</v>
      </c>
      <c r="B14" s="335"/>
      <c r="C14" s="71"/>
      <c r="D14" s="335"/>
      <c r="E14" s="335"/>
      <c r="F14" s="343"/>
      <c r="G14" s="71"/>
      <c r="H14" s="71"/>
      <c r="I14" s="344"/>
    </row>
    <row r="15" spans="1:9" ht="13.5">
      <c r="A15" s="345">
        <v>8</v>
      </c>
      <c r="B15" s="346"/>
      <c r="C15" s="347"/>
      <c r="D15" s="346"/>
      <c r="E15" s="346"/>
      <c r="F15" s="348"/>
      <c r="G15" s="347"/>
      <c r="H15" s="347"/>
      <c r="I15" s="349"/>
    </row>
    <row r="16" spans="1:9" ht="14.25" customHeight="1">
      <c r="A16" s="895" t="s">
        <v>484</v>
      </c>
      <c r="B16" s="933"/>
      <c r="C16" s="934" t="s">
        <v>969</v>
      </c>
      <c r="D16" s="935"/>
      <c r="E16" s="935"/>
      <c r="F16" s="935"/>
      <c r="G16" s="936"/>
      <c r="H16" s="936"/>
      <c r="I16" s="937"/>
    </row>
    <row r="17" spans="1:9" ht="14.25" customHeight="1">
      <c r="A17" s="938" t="s">
        <v>486</v>
      </c>
      <c r="B17" s="939"/>
      <c r="C17" s="940" t="s">
        <v>970</v>
      </c>
      <c r="D17" s="940"/>
      <c r="E17" s="940"/>
      <c r="F17" s="940"/>
      <c r="G17" s="940"/>
      <c r="H17" s="940"/>
      <c r="I17" s="941"/>
    </row>
    <row r="18" spans="1:9" ht="14.25" customHeight="1">
      <c r="A18" s="910"/>
      <c r="B18" s="911"/>
      <c r="C18" s="912" t="s">
        <v>971</v>
      </c>
      <c r="D18" s="912"/>
      <c r="E18" s="912"/>
      <c r="F18" s="912"/>
      <c r="G18" s="912"/>
      <c r="H18" s="912"/>
      <c r="I18" s="913"/>
    </row>
    <row r="19" spans="1:9" ht="14.25" customHeight="1">
      <c r="A19" s="910"/>
      <c r="B19" s="911"/>
      <c r="C19" s="97" t="s">
        <v>972</v>
      </c>
      <c r="D19" s="71"/>
      <c r="E19" s="71"/>
      <c r="F19" s="71"/>
      <c r="G19" s="71"/>
      <c r="H19" s="71"/>
      <c r="I19" s="96"/>
    </row>
    <row r="20" spans="1:9" ht="13.5">
      <c r="A20" s="910"/>
      <c r="B20" s="911"/>
      <c r="C20" s="912"/>
      <c r="D20" s="912"/>
      <c r="E20" s="912"/>
      <c r="F20" s="912"/>
      <c r="G20" s="912"/>
      <c r="H20" s="912"/>
      <c r="I20" s="913"/>
    </row>
    <row r="21" spans="1:9" ht="13.5">
      <c r="A21" s="910"/>
      <c r="B21" s="911"/>
      <c r="C21" s="912"/>
      <c r="D21" s="912"/>
      <c r="E21" s="912"/>
      <c r="F21" s="912"/>
      <c r="G21" s="912"/>
      <c r="H21" s="912"/>
      <c r="I21" s="913"/>
    </row>
    <row r="22" spans="1:9" ht="13.5">
      <c r="A22" s="910" t="s">
        <v>685</v>
      </c>
      <c r="B22" s="911"/>
      <c r="C22" s="912"/>
      <c r="D22" s="912"/>
      <c r="E22" s="912"/>
      <c r="F22" s="912"/>
      <c r="G22" s="912"/>
      <c r="H22" s="912"/>
      <c r="I22" s="913"/>
    </row>
    <row r="23" spans="1:9" ht="13.5">
      <c r="A23" s="910" t="s">
        <v>685</v>
      </c>
      <c r="B23" s="911"/>
      <c r="C23" s="912"/>
      <c r="D23" s="912"/>
      <c r="E23" s="912"/>
      <c r="F23" s="912"/>
      <c r="G23" s="912"/>
      <c r="H23" s="912"/>
      <c r="I23" s="913"/>
    </row>
    <row r="24" spans="1:9" ht="13.5">
      <c r="A24" s="910" t="s">
        <v>685</v>
      </c>
      <c r="B24" s="911"/>
      <c r="C24" s="912"/>
      <c r="D24" s="912"/>
      <c r="E24" s="912"/>
      <c r="F24" s="912"/>
      <c r="G24" s="912"/>
      <c r="H24" s="912"/>
      <c r="I24" s="913"/>
    </row>
    <row r="25" spans="1:9" ht="13.5">
      <c r="A25" s="910" t="s">
        <v>685</v>
      </c>
      <c r="B25" s="911"/>
      <c r="C25" s="912"/>
      <c r="D25" s="912"/>
      <c r="E25" s="912"/>
      <c r="F25" s="912"/>
      <c r="G25" s="912"/>
      <c r="H25" s="912"/>
      <c r="I25" s="913"/>
    </row>
    <row r="26" spans="1:9" ht="13.5">
      <c r="A26" s="914" t="s">
        <v>685</v>
      </c>
      <c r="B26" s="915"/>
      <c r="C26" s="916"/>
      <c r="D26" s="916"/>
      <c r="E26" s="916"/>
      <c r="F26" s="916"/>
      <c r="G26" s="916"/>
      <c r="H26" s="916"/>
      <c r="I26" s="917"/>
    </row>
    <row r="27" spans="1:9" ht="13.5">
      <c r="A27" s="918" t="s">
        <v>488</v>
      </c>
      <c r="B27" s="919"/>
      <c r="C27" s="922" t="s">
        <v>489</v>
      </c>
      <c r="D27" s="923"/>
      <c r="E27" s="923"/>
      <c r="F27" s="924"/>
      <c r="G27" s="350">
        <v>41420</v>
      </c>
      <c r="H27" s="925">
        <v>0.7083333333333334</v>
      </c>
      <c r="I27" s="926"/>
    </row>
    <row r="28" spans="1:9" ht="13.5">
      <c r="A28" s="920"/>
      <c r="B28" s="921"/>
      <c r="C28" s="927" t="s">
        <v>490</v>
      </c>
      <c r="D28" s="927"/>
      <c r="E28" s="927"/>
      <c r="F28" s="927"/>
      <c r="G28" s="927"/>
      <c r="H28" s="927"/>
      <c r="I28" s="928"/>
    </row>
    <row r="29" spans="1:9" ht="14.25" customHeight="1">
      <c r="A29" s="890" t="s">
        <v>491</v>
      </c>
      <c r="B29" s="899"/>
      <c r="C29" s="900" t="s">
        <v>973</v>
      </c>
      <c r="D29" s="901"/>
      <c r="E29" s="901"/>
      <c r="F29" s="901"/>
      <c r="G29" s="901"/>
      <c r="H29" s="901"/>
      <c r="I29" s="902"/>
    </row>
    <row r="30" spans="1:9" ht="13.5">
      <c r="A30" s="351" t="s">
        <v>492</v>
      </c>
      <c r="B30" s="352"/>
      <c r="C30" s="903"/>
      <c r="D30" s="904"/>
      <c r="E30" s="904"/>
      <c r="F30" s="904"/>
      <c r="G30" s="904"/>
      <c r="H30" s="904"/>
      <c r="I30" s="905"/>
    </row>
    <row r="31" spans="1:9" ht="13.5">
      <c r="A31" s="351" t="s">
        <v>493</v>
      </c>
      <c r="B31" s="352"/>
      <c r="C31" s="903"/>
      <c r="D31" s="904"/>
      <c r="E31" s="904"/>
      <c r="F31" s="904"/>
      <c r="G31" s="904"/>
      <c r="H31" s="904"/>
      <c r="I31" s="905"/>
    </row>
    <row r="32" spans="1:9" ht="13.5">
      <c r="A32" s="880"/>
      <c r="B32" s="909"/>
      <c r="C32" s="903"/>
      <c r="D32" s="904"/>
      <c r="E32" s="904"/>
      <c r="F32" s="904"/>
      <c r="G32" s="904"/>
      <c r="H32" s="904"/>
      <c r="I32" s="905"/>
    </row>
    <row r="33" spans="1:9" ht="13.5">
      <c r="A33" s="880"/>
      <c r="B33" s="909"/>
      <c r="C33" s="903"/>
      <c r="D33" s="904"/>
      <c r="E33" s="904"/>
      <c r="F33" s="904"/>
      <c r="G33" s="904"/>
      <c r="H33" s="904"/>
      <c r="I33" s="905"/>
    </row>
    <row r="34" spans="1:9" ht="13.5">
      <c r="A34" s="880"/>
      <c r="B34" s="909"/>
      <c r="C34" s="903"/>
      <c r="D34" s="904"/>
      <c r="E34" s="904"/>
      <c r="F34" s="904"/>
      <c r="G34" s="904"/>
      <c r="H34" s="904"/>
      <c r="I34" s="905"/>
    </row>
    <row r="35" spans="1:9" ht="13.5">
      <c r="A35" s="880"/>
      <c r="B35" s="909"/>
      <c r="C35" s="903"/>
      <c r="D35" s="904"/>
      <c r="E35" s="904"/>
      <c r="F35" s="904"/>
      <c r="G35" s="904"/>
      <c r="H35" s="904"/>
      <c r="I35" s="905"/>
    </row>
    <row r="36" spans="1:9" ht="13.5">
      <c r="A36" s="880"/>
      <c r="B36" s="909"/>
      <c r="C36" s="903"/>
      <c r="D36" s="904"/>
      <c r="E36" s="904"/>
      <c r="F36" s="904"/>
      <c r="G36" s="904"/>
      <c r="H36" s="904"/>
      <c r="I36" s="905"/>
    </row>
    <row r="37" spans="1:9" ht="13.5">
      <c r="A37" s="880"/>
      <c r="B37" s="909"/>
      <c r="C37" s="903"/>
      <c r="D37" s="904"/>
      <c r="E37" s="904"/>
      <c r="F37" s="904"/>
      <c r="G37" s="904"/>
      <c r="H37" s="904"/>
      <c r="I37" s="905"/>
    </row>
    <row r="38" spans="1:9" ht="13.5">
      <c r="A38" s="880"/>
      <c r="B38" s="909"/>
      <c r="C38" s="903"/>
      <c r="D38" s="904"/>
      <c r="E38" s="904"/>
      <c r="F38" s="904"/>
      <c r="G38" s="904"/>
      <c r="H38" s="904"/>
      <c r="I38" s="905"/>
    </row>
    <row r="39" spans="1:9" ht="13.5">
      <c r="A39" s="880"/>
      <c r="B39" s="909"/>
      <c r="C39" s="906"/>
      <c r="D39" s="907"/>
      <c r="E39" s="907"/>
      <c r="F39" s="907"/>
      <c r="G39" s="907"/>
      <c r="H39" s="907"/>
      <c r="I39" s="908"/>
    </row>
    <row r="40" spans="1:9" ht="14.25" customHeight="1">
      <c r="A40" s="888"/>
      <c r="B40" s="889"/>
      <c r="C40" s="857" t="s">
        <v>974</v>
      </c>
      <c r="D40" s="858"/>
      <c r="E40" s="858"/>
      <c r="F40" s="858"/>
      <c r="G40" s="858"/>
      <c r="H40" s="858"/>
      <c r="I40" s="859"/>
    </row>
    <row r="41" spans="1:9" ht="14.25" customHeight="1">
      <c r="A41" s="890" t="s">
        <v>495</v>
      </c>
      <c r="B41" s="891"/>
      <c r="C41" s="892" t="s">
        <v>975</v>
      </c>
      <c r="D41" s="893"/>
      <c r="E41" s="893"/>
      <c r="F41" s="893"/>
      <c r="G41" s="893"/>
      <c r="H41" s="893"/>
      <c r="I41" s="894"/>
    </row>
    <row r="42" spans="1:9" ht="13.5">
      <c r="A42" s="895" t="s">
        <v>497</v>
      </c>
      <c r="B42" s="864"/>
      <c r="C42" s="896" t="s">
        <v>498</v>
      </c>
      <c r="D42" s="897"/>
      <c r="E42" s="897"/>
      <c r="F42" s="897"/>
      <c r="G42" s="897"/>
      <c r="H42" s="897"/>
      <c r="I42" s="898"/>
    </row>
    <row r="43" spans="1:9" ht="14.25" customHeight="1">
      <c r="A43" s="879" t="s">
        <v>499</v>
      </c>
      <c r="B43" s="860"/>
      <c r="C43" s="854" t="s">
        <v>976</v>
      </c>
      <c r="D43" s="855"/>
      <c r="E43" s="855"/>
      <c r="F43" s="855"/>
      <c r="G43" s="855"/>
      <c r="H43" s="855"/>
      <c r="I43" s="856"/>
    </row>
    <row r="44" spans="1:9" ht="13.5">
      <c r="A44" s="880"/>
      <c r="B44" s="881"/>
      <c r="C44" s="882" t="s">
        <v>501</v>
      </c>
      <c r="D44" s="883"/>
      <c r="E44" s="883"/>
      <c r="F44" s="883"/>
      <c r="G44" s="883"/>
      <c r="H44" s="883"/>
      <c r="I44" s="884"/>
    </row>
    <row r="45" spans="1:9" ht="13.5">
      <c r="A45" s="880"/>
      <c r="B45" s="881"/>
      <c r="C45" s="885" t="s">
        <v>501</v>
      </c>
      <c r="D45" s="886"/>
      <c r="E45" s="886"/>
      <c r="F45" s="886"/>
      <c r="G45" s="886"/>
      <c r="H45" s="886"/>
      <c r="I45" s="887"/>
    </row>
    <row r="46" spans="1:9" ht="13.5">
      <c r="A46" s="862" t="s">
        <v>502</v>
      </c>
      <c r="B46" s="863"/>
      <c r="C46" s="864" t="s">
        <v>503</v>
      </c>
      <c r="D46" s="864"/>
      <c r="E46" s="864"/>
      <c r="F46" s="864"/>
      <c r="G46" s="864"/>
      <c r="H46" s="864"/>
      <c r="I46" s="865"/>
    </row>
    <row r="47" spans="1:9" ht="13.5">
      <c r="A47" s="866" t="s">
        <v>504</v>
      </c>
      <c r="B47" s="867"/>
      <c r="C47" s="353" t="s">
        <v>505</v>
      </c>
      <c r="D47" s="354"/>
      <c r="E47" s="872" t="s">
        <v>506</v>
      </c>
      <c r="F47" s="873"/>
      <c r="G47" s="874"/>
      <c r="H47" s="355" t="s">
        <v>507</v>
      </c>
      <c r="I47" s="356" t="s">
        <v>508</v>
      </c>
    </row>
    <row r="48" spans="1:9" ht="13.5">
      <c r="A48" s="868"/>
      <c r="B48" s="869"/>
      <c r="C48" s="326" t="s">
        <v>509</v>
      </c>
      <c r="D48" s="327"/>
      <c r="E48" s="875" t="s">
        <v>510</v>
      </c>
      <c r="F48" s="876"/>
      <c r="G48" s="877"/>
      <c r="H48" s="357" t="s">
        <v>511</v>
      </c>
      <c r="I48" s="358" t="s">
        <v>512</v>
      </c>
    </row>
    <row r="49" spans="1:9" ht="13.5">
      <c r="A49" s="868"/>
      <c r="B49" s="869"/>
      <c r="C49" s="326" t="s">
        <v>513</v>
      </c>
      <c r="D49" s="327"/>
      <c r="E49" s="876" t="s">
        <v>514</v>
      </c>
      <c r="F49" s="876"/>
      <c r="G49" s="877"/>
      <c r="H49" s="357" t="s">
        <v>272</v>
      </c>
      <c r="I49" s="358" t="s">
        <v>515</v>
      </c>
    </row>
    <row r="50" spans="1:9" ht="13.5">
      <c r="A50" s="870"/>
      <c r="B50" s="871"/>
      <c r="C50" s="165" t="s">
        <v>516</v>
      </c>
      <c r="D50" s="359"/>
      <c r="E50" s="878" t="s">
        <v>977</v>
      </c>
      <c r="F50" s="878"/>
      <c r="G50" s="878"/>
      <c r="H50" s="28" t="s">
        <v>518</v>
      </c>
      <c r="I50" s="29" t="s">
        <v>519</v>
      </c>
    </row>
    <row r="51" spans="1:9" ht="13.5" customHeight="1">
      <c r="A51" s="852" t="s">
        <v>520</v>
      </c>
      <c r="B51" s="853"/>
      <c r="C51" s="854" t="s">
        <v>521</v>
      </c>
      <c r="D51" s="855"/>
      <c r="E51" s="855"/>
      <c r="F51" s="855"/>
      <c r="G51" s="855"/>
      <c r="H51" s="855"/>
      <c r="I51" s="856"/>
    </row>
    <row r="52" spans="1:9" ht="13.5">
      <c r="A52" s="397"/>
      <c r="B52" s="398"/>
      <c r="C52" s="857" t="s">
        <v>522</v>
      </c>
      <c r="D52" s="858"/>
      <c r="E52" s="858"/>
      <c r="F52" s="858"/>
      <c r="G52" s="858"/>
      <c r="H52" s="858"/>
      <c r="I52" s="859"/>
    </row>
    <row r="53" spans="2:9" ht="13.5" customHeight="1">
      <c r="B53" s="375" t="s">
        <v>523</v>
      </c>
      <c r="C53" s="375"/>
      <c r="D53" s="375"/>
      <c r="E53" s="860" t="s">
        <v>524</v>
      </c>
      <c r="F53" s="860"/>
      <c r="G53" s="860"/>
      <c r="H53" s="860"/>
      <c r="I53" s="360"/>
    </row>
    <row r="54" spans="2:9" ht="13.5" customHeight="1">
      <c r="B54" s="861" t="s">
        <v>525</v>
      </c>
      <c r="C54" s="860"/>
      <c r="D54" s="860"/>
      <c r="E54" s="860"/>
      <c r="F54" s="860"/>
      <c r="G54" s="860"/>
      <c r="H54" s="860"/>
      <c r="I54" s="860"/>
    </row>
    <row r="55" spans="1:6" ht="13.5">
      <c r="A55" s="54" t="s">
        <v>978</v>
      </c>
      <c r="D55" s="379" t="s">
        <v>527</v>
      </c>
      <c r="E55" s="379"/>
      <c r="F55" s="379"/>
    </row>
    <row r="61" ht="13.5">
      <c r="G61" s="361"/>
    </row>
  </sheetData>
  <sheetProtection/>
  <mergeCells count="7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A47:B50"/>
    <mergeCell ref="E47:G47"/>
    <mergeCell ref="E48:G48"/>
    <mergeCell ref="E49:G49"/>
    <mergeCell ref="E50:G50"/>
    <mergeCell ref="D55:F55"/>
    <mergeCell ref="A51:B52"/>
    <mergeCell ref="C51:I51"/>
    <mergeCell ref="C52:I52"/>
    <mergeCell ref="B53:D53"/>
    <mergeCell ref="E53:H53"/>
    <mergeCell ref="B54:I54"/>
  </mergeCells>
  <printOptions horizontalCentered="1" verticalCentered="1"/>
  <pageMargins left="0" right="0" top="0" bottom="0" header="0.5117415443180114" footer="0.511741544318011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J61"/>
  <sheetViews>
    <sheetView zoomScalePageLayoutView="0" workbookViewId="0" topLeftCell="A1">
      <selection activeCell="J9" sqref="J9"/>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495" t="s">
        <v>1030</v>
      </c>
      <c r="B1" s="495"/>
      <c r="C1" s="495"/>
      <c r="D1" s="495"/>
      <c r="E1" s="495"/>
      <c r="F1" s="495"/>
      <c r="G1" s="495"/>
      <c r="H1" s="495"/>
      <c r="I1" s="495"/>
    </row>
    <row r="2" spans="1:9" ht="24">
      <c r="A2" s="561" t="s">
        <v>1031</v>
      </c>
      <c r="B2" s="561"/>
      <c r="C2" s="561"/>
      <c r="D2" s="561"/>
      <c r="E2" s="562" t="s">
        <v>41</v>
      </c>
      <c r="F2" s="562"/>
      <c r="G2" s="155">
        <v>41416</v>
      </c>
      <c r="H2" s="156" t="s">
        <v>1032</v>
      </c>
      <c r="I2" s="157" t="s">
        <v>783</v>
      </c>
    </row>
    <row r="3" spans="1:9" ht="13.5">
      <c r="A3" s="498" t="s">
        <v>1034</v>
      </c>
      <c r="B3" s="499"/>
      <c r="C3" s="500" t="s">
        <v>1083</v>
      </c>
      <c r="D3" s="500"/>
      <c r="E3" s="500"/>
      <c r="F3" s="500"/>
      <c r="G3" s="500"/>
      <c r="H3" s="500"/>
      <c r="I3" s="501"/>
    </row>
    <row r="4" spans="1:9" ht="13.5">
      <c r="A4" s="502" t="s">
        <v>11</v>
      </c>
      <c r="B4" s="503"/>
      <c r="C4" s="407" t="s">
        <v>1084</v>
      </c>
      <c r="D4" s="408"/>
      <c r="E4" s="408"/>
      <c r="F4" s="408"/>
      <c r="G4" s="504"/>
      <c r="H4" s="41" t="s">
        <v>12</v>
      </c>
      <c r="I4" s="42" t="s">
        <v>1036</v>
      </c>
    </row>
    <row r="5" spans="1:9" ht="13.5">
      <c r="A5" s="485" t="s">
        <v>13</v>
      </c>
      <c r="B5" s="486"/>
      <c r="C5" s="487">
        <v>41419</v>
      </c>
      <c r="D5" s="488"/>
      <c r="E5" s="488"/>
      <c r="F5" s="488"/>
      <c r="G5" s="43"/>
      <c r="H5" s="44" t="s">
        <v>14</v>
      </c>
      <c r="I5" s="83" t="s">
        <v>1036</v>
      </c>
    </row>
    <row r="6" spans="1:9" ht="13.5">
      <c r="A6" s="489" t="s">
        <v>1037</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t="s">
        <v>1085</v>
      </c>
      <c r="C8" s="14" t="s">
        <v>1086</v>
      </c>
      <c r="D8" s="14">
        <v>53</v>
      </c>
      <c r="E8" s="15" t="s">
        <v>1087</v>
      </c>
      <c r="F8" s="84">
        <v>5</v>
      </c>
      <c r="G8" s="14" t="s">
        <v>1088</v>
      </c>
      <c r="H8" s="14" t="s">
        <v>1089</v>
      </c>
      <c r="I8" s="16" t="s">
        <v>1090</v>
      </c>
    </row>
    <row r="9" spans="1:9" ht="13.5">
      <c r="A9" s="47">
        <v>2</v>
      </c>
      <c r="B9" s="48"/>
      <c r="C9" s="14"/>
      <c r="D9" s="14"/>
      <c r="E9" s="15"/>
      <c r="F9" s="84"/>
      <c r="G9" s="14"/>
      <c r="H9" s="14"/>
      <c r="I9" s="16"/>
    </row>
    <row r="10" spans="1:10" ht="13.5">
      <c r="A10" s="47">
        <v>3</v>
      </c>
      <c r="B10" s="48"/>
      <c r="C10" s="63"/>
      <c r="D10" s="63"/>
      <c r="E10" s="64"/>
      <c r="F10" s="160"/>
      <c r="G10" s="63"/>
      <c r="H10" s="63"/>
      <c r="I10" s="86"/>
      <c r="J10" s="52"/>
    </row>
    <row r="11" spans="1:9" ht="13.5">
      <c r="A11" s="47">
        <v>4</v>
      </c>
      <c r="B11" s="48"/>
      <c r="C11" s="65"/>
      <c r="D11" s="66"/>
      <c r="E11" s="67"/>
      <c r="F11" s="68"/>
      <c r="G11" s="69"/>
      <c r="H11" s="69"/>
      <c r="I11" s="70"/>
    </row>
    <row r="12" spans="1:9" ht="13.5">
      <c r="A12" s="47">
        <v>5</v>
      </c>
      <c r="B12" s="48"/>
      <c r="C12" s="71"/>
      <c r="D12" s="48"/>
      <c r="E12" s="48"/>
      <c r="F12" s="72"/>
      <c r="G12" s="71"/>
      <c r="H12" s="71"/>
      <c r="I12" s="73"/>
    </row>
    <row r="13" spans="1:9" ht="13.5">
      <c r="A13" s="47">
        <v>6</v>
      </c>
      <c r="B13" s="48"/>
      <c r="C13" s="74"/>
      <c r="D13" s="48"/>
      <c r="E13" s="48"/>
      <c r="F13" s="72"/>
      <c r="G13" s="71"/>
      <c r="H13" s="62"/>
      <c r="I13" s="73"/>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c r="D16" s="478"/>
      <c r="E16" s="478"/>
      <c r="F16" s="478"/>
      <c r="G16" s="479" t="s">
        <v>1091</v>
      </c>
      <c r="H16" s="479"/>
      <c r="I16" s="480"/>
    </row>
    <row r="17" spans="1:9" ht="13.5">
      <c r="A17" s="481" t="s">
        <v>22</v>
      </c>
      <c r="B17" s="482"/>
      <c r="C17" s="483" t="s">
        <v>1092</v>
      </c>
      <c r="D17" s="483"/>
      <c r="E17" s="483"/>
      <c r="F17" s="483"/>
      <c r="G17" s="483"/>
      <c r="H17" s="483"/>
      <c r="I17" s="484"/>
    </row>
    <row r="18" spans="1:10" ht="13.5">
      <c r="A18" s="459">
        <v>41419</v>
      </c>
      <c r="B18" s="460"/>
      <c r="C18" s="469" t="s">
        <v>1093</v>
      </c>
      <c r="D18" s="469"/>
      <c r="E18" s="469"/>
      <c r="F18" s="469"/>
      <c r="G18" s="469"/>
      <c r="H18" s="469"/>
      <c r="I18" s="470"/>
      <c r="J18" s="17"/>
    </row>
    <row r="19" spans="1:10" ht="13.5">
      <c r="A19" s="459" t="s">
        <v>1094</v>
      </c>
      <c r="B19" s="460"/>
      <c r="C19" s="469" t="s">
        <v>1095</v>
      </c>
      <c r="D19" s="469"/>
      <c r="E19" s="469"/>
      <c r="F19" s="469"/>
      <c r="G19" s="469"/>
      <c r="H19" s="469"/>
      <c r="I19" s="470"/>
      <c r="J19" s="17"/>
    </row>
    <row r="20" spans="1:10" ht="13.5">
      <c r="A20" s="459" t="s">
        <v>1094</v>
      </c>
      <c r="B20" s="460"/>
      <c r="C20" s="469" t="s">
        <v>1096</v>
      </c>
      <c r="D20" s="469"/>
      <c r="E20" s="469"/>
      <c r="F20" s="469"/>
      <c r="G20" s="469"/>
      <c r="H20" s="469"/>
      <c r="I20" s="470"/>
      <c r="J20" s="17"/>
    </row>
    <row r="21" spans="1:10" ht="13.5">
      <c r="A21" s="459" t="s">
        <v>1094</v>
      </c>
      <c r="B21" s="460"/>
      <c r="C21" s="469" t="s">
        <v>1097</v>
      </c>
      <c r="D21" s="469"/>
      <c r="E21" s="469"/>
      <c r="F21" s="469"/>
      <c r="G21" s="469"/>
      <c r="H21" s="469"/>
      <c r="I21" s="470"/>
      <c r="J21" s="17"/>
    </row>
    <row r="22" spans="1:10" ht="13.5">
      <c r="A22" s="459" t="s">
        <v>1094</v>
      </c>
      <c r="B22" s="460"/>
      <c r="C22" s="469"/>
      <c r="D22" s="469"/>
      <c r="E22" s="469"/>
      <c r="F22" s="469"/>
      <c r="G22" s="469"/>
      <c r="H22" s="469"/>
      <c r="I22" s="470"/>
      <c r="J22" s="17"/>
    </row>
    <row r="23" spans="1:10" ht="13.5">
      <c r="A23" s="459" t="s">
        <v>1094</v>
      </c>
      <c r="B23" s="460"/>
      <c r="C23" s="469"/>
      <c r="D23" s="469"/>
      <c r="E23" s="469"/>
      <c r="F23" s="469"/>
      <c r="G23" s="469"/>
      <c r="H23" s="469"/>
      <c r="I23" s="470"/>
      <c r="J23" s="17"/>
    </row>
    <row r="24" spans="1:10" ht="13.5">
      <c r="A24" s="459" t="s">
        <v>1094</v>
      </c>
      <c r="B24" s="460"/>
      <c r="C24" s="469"/>
      <c r="D24" s="469"/>
      <c r="E24" s="469"/>
      <c r="F24" s="469"/>
      <c r="G24" s="469"/>
      <c r="H24" s="469"/>
      <c r="I24" s="470"/>
      <c r="J24" s="17"/>
    </row>
    <row r="25" spans="1:10" ht="13.5">
      <c r="A25" s="459" t="s">
        <v>1094</v>
      </c>
      <c r="B25" s="460"/>
      <c r="C25" s="469"/>
      <c r="D25" s="469"/>
      <c r="E25" s="469"/>
      <c r="F25" s="469"/>
      <c r="G25" s="469"/>
      <c r="H25" s="469"/>
      <c r="I25" s="470"/>
      <c r="J25" s="17"/>
    </row>
    <row r="26" spans="1:10" ht="13.5">
      <c r="A26" s="464" t="s">
        <v>1094</v>
      </c>
      <c r="B26" s="465"/>
      <c r="C26" s="587"/>
      <c r="D26" s="587"/>
      <c r="E26" s="587"/>
      <c r="F26" s="587"/>
      <c r="G26" s="587"/>
      <c r="H26" s="587"/>
      <c r="I26" s="588"/>
      <c r="J26" s="17"/>
    </row>
    <row r="27" spans="1:10" ht="13.5">
      <c r="A27" s="438" t="s">
        <v>23</v>
      </c>
      <c r="B27" s="439"/>
      <c r="C27" s="442" t="s">
        <v>34</v>
      </c>
      <c r="D27" s="443"/>
      <c r="E27" s="443"/>
      <c r="F27" s="444"/>
      <c r="G27" s="102">
        <v>41419</v>
      </c>
      <c r="H27" s="445">
        <v>0.75</v>
      </c>
      <c r="I27" s="446"/>
      <c r="J27" s="17"/>
    </row>
    <row r="28" spans="1:10" ht="13.5">
      <c r="A28" s="440"/>
      <c r="B28" s="441"/>
      <c r="C28" s="447" t="s">
        <v>38</v>
      </c>
      <c r="D28" s="447"/>
      <c r="E28" s="447"/>
      <c r="F28" s="447"/>
      <c r="G28" s="447"/>
      <c r="H28" s="447"/>
      <c r="I28" s="448"/>
      <c r="J28" s="17"/>
    </row>
    <row r="29" spans="1:10" ht="13.5">
      <c r="A29" s="417" t="s">
        <v>24</v>
      </c>
      <c r="B29" s="449"/>
      <c r="C29" s="450" t="s">
        <v>1098</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1099</v>
      </c>
      <c r="D41" s="420"/>
      <c r="E41" s="420"/>
      <c r="F41" s="420"/>
      <c r="G41" s="420"/>
      <c r="H41" s="420"/>
      <c r="I41" s="421"/>
    </row>
    <row r="42" spans="1:9" ht="13.5">
      <c r="A42" s="422" t="s">
        <v>36</v>
      </c>
      <c r="B42" s="423"/>
      <c r="C42" s="424" t="s">
        <v>1100</v>
      </c>
      <c r="D42" s="425"/>
      <c r="E42" s="425"/>
      <c r="F42" s="425"/>
      <c r="G42" s="425"/>
      <c r="H42" s="425"/>
      <c r="I42" s="426"/>
    </row>
    <row r="43" spans="1:9" ht="13.5">
      <c r="A43" s="427" t="s">
        <v>27</v>
      </c>
      <c r="B43" s="428"/>
      <c r="C43" s="429" t="s">
        <v>1101</v>
      </c>
      <c r="D43" s="430"/>
      <c r="E43" s="430"/>
      <c r="F43" s="430"/>
      <c r="G43" s="430"/>
      <c r="H43" s="430"/>
      <c r="I43" s="431"/>
    </row>
    <row r="44" spans="1:9" ht="13.5">
      <c r="A44" s="405"/>
      <c r="B44" s="406"/>
      <c r="C44" s="407" t="s">
        <v>1102</v>
      </c>
      <c r="D44" s="408"/>
      <c r="E44" s="408"/>
      <c r="F44" s="408"/>
      <c r="G44" s="408"/>
      <c r="H44" s="408"/>
      <c r="I44" s="409"/>
    </row>
    <row r="45" spans="1:9" ht="13.5">
      <c r="A45" s="405"/>
      <c r="B45" s="406"/>
      <c r="C45" s="410" t="s">
        <v>1102</v>
      </c>
      <c r="D45" s="411"/>
      <c r="E45" s="411"/>
      <c r="F45" s="411"/>
      <c r="G45" s="411"/>
      <c r="H45" s="411"/>
      <c r="I45" s="412"/>
    </row>
    <row r="46" spans="1:9" ht="13.5">
      <c r="A46" s="413" t="s">
        <v>33</v>
      </c>
      <c r="B46" s="414"/>
      <c r="C46" s="415" t="s">
        <v>1053</v>
      </c>
      <c r="D46" s="415"/>
      <c r="E46" s="415"/>
      <c r="F46" s="415"/>
      <c r="G46" s="415"/>
      <c r="H46" s="415"/>
      <c r="I46" s="416"/>
    </row>
    <row r="47" spans="1:9" ht="13.5">
      <c r="A47" s="380" t="s">
        <v>28</v>
      </c>
      <c r="B47" s="381"/>
      <c r="C47" s="18" t="s">
        <v>1054</v>
      </c>
      <c r="D47" s="19"/>
      <c r="E47" s="386" t="s">
        <v>1055</v>
      </c>
      <c r="F47" s="387"/>
      <c r="G47" s="388"/>
      <c r="H47" s="20" t="s">
        <v>1056</v>
      </c>
      <c r="I47" s="21" t="s">
        <v>1057</v>
      </c>
    </row>
    <row r="48" spans="1:9" ht="13.5">
      <c r="A48" s="382"/>
      <c r="B48" s="383"/>
      <c r="C48" s="22" t="s">
        <v>1058</v>
      </c>
      <c r="D48" s="23"/>
      <c r="E48" s="389" t="s">
        <v>1059</v>
      </c>
      <c r="F48" s="390"/>
      <c r="G48" s="391"/>
      <c r="H48" s="24" t="s">
        <v>1060</v>
      </c>
      <c r="I48" s="25" t="s">
        <v>1061</v>
      </c>
    </row>
    <row r="49" spans="1:9" ht="13.5">
      <c r="A49" s="382"/>
      <c r="B49" s="383"/>
      <c r="C49" s="22" t="s">
        <v>29</v>
      </c>
      <c r="D49" s="23"/>
      <c r="E49" s="390" t="s">
        <v>1062</v>
      </c>
      <c r="F49" s="390"/>
      <c r="G49" s="391"/>
      <c r="H49" s="24" t="s">
        <v>1063</v>
      </c>
      <c r="I49" s="25" t="s">
        <v>1064</v>
      </c>
    </row>
    <row r="50" spans="1:9" ht="13.5">
      <c r="A50" s="384"/>
      <c r="B50" s="385"/>
      <c r="C50" s="26" t="s">
        <v>1065</v>
      </c>
      <c r="D50" s="27"/>
      <c r="E50" s="392" t="s">
        <v>1066</v>
      </c>
      <c r="F50" s="393"/>
      <c r="G50" s="394"/>
      <c r="H50" s="28" t="s">
        <v>1067</v>
      </c>
      <c r="I50" s="29" t="s">
        <v>1068</v>
      </c>
    </row>
    <row r="51" spans="1:9" ht="13.5" customHeight="1">
      <c r="A51" s="395" t="s">
        <v>30</v>
      </c>
      <c r="B51" s="396"/>
      <c r="C51" s="399" t="s">
        <v>1069</v>
      </c>
      <c r="D51" s="400"/>
      <c r="E51" s="400"/>
      <c r="F51" s="400"/>
      <c r="G51" s="400"/>
      <c r="H51" s="400"/>
      <c r="I51" s="401"/>
    </row>
    <row r="52" spans="1:9" ht="13.5">
      <c r="A52" s="397"/>
      <c r="B52" s="398"/>
      <c r="C52" s="402" t="s">
        <v>1070</v>
      </c>
      <c r="D52" s="403"/>
      <c r="E52" s="403"/>
      <c r="F52" s="403"/>
      <c r="G52" s="403"/>
      <c r="H52" s="403"/>
      <c r="I52" s="404"/>
    </row>
    <row r="53" spans="2:9" ht="13.5" customHeight="1">
      <c r="B53" s="375" t="s">
        <v>31</v>
      </c>
      <c r="C53" s="375"/>
      <c r="D53" s="375"/>
      <c r="E53" s="376" t="s">
        <v>1071</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printOptions horizontalCentered="1" verticalCentered="1"/>
  <pageMargins left="0" right="0" top="0" bottom="0"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J61"/>
  <sheetViews>
    <sheetView zoomScalePageLayoutView="0" workbookViewId="0" topLeftCell="A1">
      <selection activeCell="C20" sqref="C20:I20"/>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495" t="s">
        <v>1154</v>
      </c>
      <c r="B1" s="495"/>
      <c r="C1" s="495"/>
      <c r="D1" s="495"/>
      <c r="E1" s="495"/>
      <c r="F1" s="495"/>
      <c r="G1" s="495"/>
      <c r="H1" s="495"/>
      <c r="I1" s="495"/>
    </row>
    <row r="2" spans="1:9" ht="24">
      <c r="A2" s="561" t="s">
        <v>1155</v>
      </c>
      <c r="B2" s="561"/>
      <c r="C2" s="561"/>
      <c r="D2" s="561"/>
      <c r="E2" s="562" t="s">
        <v>147</v>
      </c>
      <c r="F2" s="562"/>
      <c r="G2" s="155">
        <v>41413</v>
      </c>
      <c r="H2" s="156" t="s">
        <v>1156</v>
      </c>
      <c r="I2" s="156" t="s">
        <v>453</v>
      </c>
    </row>
    <row r="3" spans="1:9" ht="13.5">
      <c r="A3" s="498" t="s">
        <v>1157</v>
      </c>
      <c r="B3" s="499"/>
      <c r="C3" s="500" t="s">
        <v>1158</v>
      </c>
      <c r="D3" s="500"/>
      <c r="E3" s="500"/>
      <c r="F3" s="500"/>
      <c r="G3" s="500"/>
      <c r="H3" s="500"/>
      <c r="I3" s="501"/>
    </row>
    <row r="4" spans="1:9" ht="13.5">
      <c r="A4" s="502" t="s">
        <v>11</v>
      </c>
      <c r="B4" s="503"/>
      <c r="C4" s="407" t="s">
        <v>455</v>
      </c>
      <c r="D4" s="408"/>
      <c r="E4" s="408"/>
      <c r="F4" s="408"/>
      <c r="G4" s="504"/>
      <c r="H4" s="41" t="s">
        <v>12</v>
      </c>
      <c r="I4" s="42" t="s">
        <v>333</v>
      </c>
    </row>
    <row r="5" spans="1:9" ht="13.5">
      <c r="A5" s="485" t="s">
        <v>13</v>
      </c>
      <c r="B5" s="486"/>
      <c r="C5" s="487">
        <v>41419</v>
      </c>
      <c r="D5" s="488"/>
      <c r="E5" s="488"/>
      <c r="F5" s="488"/>
      <c r="G5" s="43"/>
      <c r="H5" s="44" t="s">
        <v>14</v>
      </c>
      <c r="I5" s="83" t="s">
        <v>333</v>
      </c>
    </row>
    <row r="6" spans="1:9" ht="13.5" customHeight="1">
      <c r="A6" s="489" t="s">
        <v>1159</v>
      </c>
      <c r="B6" s="472" t="s">
        <v>15</v>
      </c>
      <c r="C6" s="472" t="s">
        <v>16</v>
      </c>
      <c r="D6" s="563" t="s">
        <v>17</v>
      </c>
      <c r="E6" s="491" t="s">
        <v>156</v>
      </c>
      <c r="F6" s="565" t="s">
        <v>157</v>
      </c>
      <c r="G6" s="472" t="s">
        <v>18</v>
      </c>
      <c r="H6" s="474" t="s">
        <v>19</v>
      </c>
      <c r="I6" s="475"/>
    </row>
    <row r="7" spans="1:9" ht="13.5">
      <c r="A7" s="490"/>
      <c r="B7" s="473"/>
      <c r="C7" s="473"/>
      <c r="D7" s="564"/>
      <c r="E7" s="492"/>
      <c r="F7" s="566"/>
      <c r="G7" s="473"/>
      <c r="H7" s="45" t="s">
        <v>16</v>
      </c>
      <c r="I7" s="46" t="s">
        <v>20</v>
      </c>
    </row>
    <row r="8" spans="1:9" ht="13.5">
      <c r="A8" s="47">
        <v>1</v>
      </c>
      <c r="B8" s="48" t="s">
        <v>1160</v>
      </c>
      <c r="C8" s="15" t="s">
        <v>1161</v>
      </c>
      <c r="D8" s="15">
        <v>51</v>
      </c>
      <c r="E8" s="15" t="s">
        <v>182</v>
      </c>
      <c r="F8" s="84">
        <v>10</v>
      </c>
      <c r="G8" s="169" t="s">
        <v>1162</v>
      </c>
      <c r="H8" s="15" t="s">
        <v>459</v>
      </c>
      <c r="I8" s="170" t="s">
        <v>1163</v>
      </c>
    </row>
    <row r="9" spans="1:9" ht="13.5">
      <c r="A9" s="47">
        <v>2</v>
      </c>
      <c r="B9" s="48"/>
      <c r="C9" s="15" t="s">
        <v>1164</v>
      </c>
      <c r="D9" s="64">
        <v>57</v>
      </c>
      <c r="E9" s="64" t="s">
        <v>462</v>
      </c>
      <c r="F9" s="160">
        <v>10</v>
      </c>
      <c r="G9" s="169" t="s">
        <v>1165</v>
      </c>
      <c r="H9" s="15" t="s">
        <v>1166</v>
      </c>
      <c r="I9" s="170" t="s">
        <v>1167</v>
      </c>
    </row>
    <row r="10" spans="1:10" ht="13.5">
      <c r="A10" s="47">
        <v>3</v>
      </c>
      <c r="B10" s="48"/>
      <c r="C10" s="171" t="s">
        <v>1168</v>
      </c>
      <c r="D10" s="64">
        <v>51</v>
      </c>
      <c r="E10" s="64" t="s">
        <v>187</v>
      </c>
      <c r="F10" s="160">
        <v>10</v>
      </c>
      <c r="G10" s="169" t="s">
        <v>1169</v>
      </c>
      <c r="H10" s="15" t="s">
        <v>1170</v>
      </c>
      <c r="I10" s="170" t="s">
        <v>1171</v>
      </c>
      <c r="J10" s="52"/>
    </row>
    <row r="11" spans="1:9" ht="13.5">
      <c r="A11" s="47">
        <v>4</v>
      </c>
      <c r="B11" s="48"/>
      <c r="C11" s="171" t="s">
        <v>470</v>
      </c>
      <c r="D11" s="64"/>
      <c r="E11" s="64"/>
      <c r="F11" s="160"/>
      <c r="G11" s="169" t="s">
        <v>1172</v>
      </c>
      <c r="H11" s="15" t="s">
        <v>1170</v>
      </c>
      <c r="I11" s="170" t="s">
        <v>1173</v>
      </c>
    </row>
    <row r="12" spans="1:9" ht="13.5">
      <c r="A12" s="47">
        <v>5</v>
      </c>
      <c r="B12" s="48"/>
      <c r="C12" s="71"/>
      <c r="D12" s="48"/>
      <c r="E12" s="48"/>
      <c r="F12" s="72"/>
      <c r="G12" s="71"/>
      <c r="H12" s="71"/>
      <c r="I12" s="73"/>
    </row>
    <row r="13" spans="1:9" ht="13.5">
      <c r="A13" s="47">
        <v>6</v>
      </c>
      <c r="B13" s="48"/>
      <c r="C13" s="74"/>
      <c r="D13" s="48"/>
      <c r="E13" s="48"/>
      <c r="F13" s="72"/>
      <c r="G13" s="71"/>
      <c r="H13" s="62"/>
      <c r="I13" s="73"/>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589">
        <v>0.2222222222222222</v>
      </c>
      <c r="D16" s="590"/>
      <c r="E16" s="590"/>
      <c r="F16" s="590"/>
      <c r="G16" s="479" t="s">
        <v>1174</v>
      </c>
      <c r="H16" s="479"/>
      <c r="I16" s="480"/>
    </row>
    <row r="17" spans="1:9" ht="13.5" customHeight="1">
      <c r="A17" s="481" t="s">
        <v>22</v>
      </c>
      <c r="B17" s="482"/>
      <c r="C17" s="591"/>
      <c r="D17" s="390"/>
      <c r="E17" s="390"/>
      <c r="F17" s="390"/>
      <c r="G17" s="390"/>
      <c r="H17" s="390"/>
      <c r="I17" s="592"/>
    </row>
    <row r="18" spans="1:10" ht="13.5">
      <c r="A18" s="459">
        <v>41419</v>
      </c>
      <c r="B18" s="460"/>
      <c r="C18" s="469" t="s">
        <v>1175</v>
      </c>
      <c r="D18" s="469"/>
      <c r="E18" s="469"/>
      <c r="F18" s="469"/>
      <c r="G18" s="469"/>
      <c r="H18" s="469"/>
      <c r="I18" s="470"/>
      <c r="J18" s="17"/>
    </row>
    <row r="19" spans="1:10" ht="13.5">
      <c r="A19" s="459" t="s">
        <v>1176</v>
      </c>
      <c r="B19" s="460"/>
      <c r="C19" s="469" t="s">
        <v>1177</v>
      </c>
      <c r="D19" s="469"/>
      <c r="E19" s="469"/>
      <c r="F19" s="469"/>
      <c r="G19" s="469"/>
      <c r="H19" s="469"/>
      <c r="I19" s="470"/>
      <c r="J19" s="17"/>
    </row>
    <row r="20" spans="1:10" ht="13.5">
      <c r="A20" s="459" t="s">
        <v>1178</v>
      </c>
      <c r="B20" s="460"/>
      <c r="C20" s="469"/>
      <c r="D20" s="469"/>
      <c r="E20" s="469"/>
      <c r="F20" s="469"/>
      <c r="G20" s="469"/>
      <c r="H20" s="469"/>
      <c r="I20" s="470"/>
      <c r="J20" s="17"/>
    </row>
    <row r="21" spans="1:10" ht="13.5">
      <c r="A21" s="459" t="s">
        <v>1179</v>
      </c>
      <c r="B21" s="460"/>
      <c r="C21" s="469"/>
      <c r="D21" s="469"/>
      <c r="E21" s="469"/>
      <c r="F21" s="469"/>
      <c r="G21" s="469"/>
      <c r="H21" s="469"/>
      <c r="I21" s="470"/>
      <c r="J21" s="17"/>
    </row>
    <row r="22" spans="1:10" ht="13.5">
      <c r="A22" s="459" t="s">
        <v>1180</v>
      </c>
      <c r="B22" s="460"/>
      <c r="C22" s="469"/>
      <c r="D22" s="469"/>
      <c r="E22" s="469"/>
      <c r="F22" s="469"/>
      <c r="G22" s="469"/>
      <c r="H22" s="469"/>
      <c r="I22" s="470"/>
      <c r="J22" s="17"/>
    </row>
    <row r="23" spans="1:10" ht="13.5">
      <c r="A23" s="459" t="s">
        <v>1181</v>
      </c>
      <c r="B23" s="460"/>
      <c r="C23" s="469"/>
      <c r="D23" s="469"/>
      <c r="E23" s="469"/>
      <c r="F23" s="469"/>
      <c r="G23" s="469"/>
      <c r="H23" s="469"/>
      <c r="I23" s="470"/>
      <c r="J23" s="17"/>
    </row>
    <row r="24" spans="1:10" ht="13.5">
      <c r="A24" s="459" t="s">
        <v>1180</v>
      </c>
      <c r="B24" s="460"/>
      <c r="C24" s="469"/>
      <c r="D24" s="469"/>
      <c r="E24" s="469"/>
      <c r="F24" s="469"/>
      <c r="G24" s="469"/>
      <c r="H24" s="469"/>
      <c r="I24" s="470"/>
      <c r="J24" s="17"/>
    </row>
    <row r="25" spans="1:10" ht="13.5">
      <c r="A25" s="459" t="s">
        <v>1180</v>
      </c>
      <c r="B25" s="460"/>
      <c r="C25" s="469"/>
      <c r="D25" s="469"/>
      <c r="E25" s="469"/>
      <c r="F25" s="469"/>
      <c r="G25" s="469"/>
      <c r="H25" s="469"/>
      <c r="I25" s="470"/>
      <c r="J25" s="17"/>
    </row>
    <row r="26" spans="1:10" ht="13.5">
      <c r="A26" s="464" t="s">
        <v>1180</v>
      </c>
      <c r="B26" s="465"/>
      <c r="C26" s="587"/>
      <c r="D26" s="587"/>
      <c r="E26" s="587"/>
      <c r="F26" s="587"/>
      <c r="G26" s="587"/>
      <c r="H26" s="587"/>
      <c r="I26" s="588"/>
      <c r="J26" s="17"/>
    </row>
    <row r="27" spans="1:10" ht="13.5">
      <c r="A27" s="438" t="s">
        <v>23</v>
      </c>
      <c r="B27" s="439"/>
      <c r="C27" s="442" t="s">
        <v>34</v>
      </c>
      <c r="D27" s="443"/>
      <c r="E27" s="443"/>
      <c r="F27" s="444"/>
      <c r="G27" s="102">
        <v>41419</v>
      </c>
      <c r="H27" s="445">
        <v>0.8333333333333334</v>
      </c>
      <c r="I27" s="446"/>
      <c r="J27" s="17"/>
    </row>
    <row r="28" spans="1:10" ht="13.5">
      <c r="A28" s="440"/>
      <c r="B28" s="441"/>
      <c r="C28" s="447" t="s">
        <v>38</v>
      </c>
      <c r="D28" s="447"/>
      <c r="E28" s="447"/>
      <c r="F28" s="447"/>
      <c r="G28" s="447"/>
      <c r="H28" s="447"/>
      <c r="I28" s="448"/>
      <c r="J28" s="17"/>
    </row>
    <row r="29" spans="1:10" ht="13.5">
      <c r="A29" s="417" t="s">
        <v>24</v>
      </c>
      <c r="B29" s="449"/>
      <c r="C29" s="450"/>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1182</v>
      </c>
      <c r="D41" s="420"/>
      <c r="E41" s="420"/>
      <c r="F41" s="420"/>
      <c r="G41" s="420"/>
      <c r="H41" s="420"/>
      <c r="I41" s="421"/>
    </row>
    <row r="42" spans="1:9" ht="13.5">
      <c r="A42" s="422" t="s">
        <v>36</v>
      </c>
      <c r="B42" s="423"/>
      <c r="C42" s="424" t="s">
        <v>1183</v>
      </c>
      <c r="D42" s="425"/>
      <c r="E42" s="425"/>
      <c r="F42" s="425"/>
      <c r="G42" s="425"/>
      <c r="H42" s="425"/>
      <c r="I42" s="426"/>
    </row>
    <row r="43" spans="1:9" ht="13.5">
      <c r="A43" s="427" t="s">
        <v>27</v>
      </c>
      <c r="B43" s="428"/>
      <c r="C43" s="429" t="s">
        <v>474</v>
      </c>
      <c r="D43" s="430"/>
      <c r="E43" s="430"/>
      <c r="F43" s="430"/>
      <c r="G43" s="430"/>
      <c r="H43" s="430"/>
      <c r="I43" s="431"/>
    </row>
    <row r="44" spans="1:9" ht="13.5">
      <c r="A44" s="405"/>
      <c r="B44" s="406"/>
      <c r="C44" s="407" t="s">
        <v>1184</v>
      </c>
      <c r="D44" s="408"/>
      <c r="E44" s="408"/>
      <c r="F44" s="408"/>
      <c r="G44" s="408"/>
      <c r="H44" s="408"/>
      <c r="I44" s="409"/>
    </row>
    <row r="45" spans="1:9" ht="13.5">
      <c r="A45" s="405"/>
      <c r="B45" s="406"/>
      <c r="C45" s="410" t="s">
        <v>1185</v>
      </c>
      <c r="D45" s="411"/>
      <c r="E45" s="411"/>
      <c r="F45" s="411"/>
      <c r="G45" s="411"/>
      <c r="H45" s="411"/>
      <c r="I45" s="412"/>
    </row>
    <row r="46" spans="1:9" ht="13.5">
      <c r="A46" s="413" t="s">
        <v>33</v>
      </c>
      <c r="B46" s="414"/>
      <c r="C46" s="415" t="s">
        <v>1186</v>
      </c>
      <c r="D46" s="415"/>
      <c r="E46" s="415"/>
      <c r="F46" s="415"/>
      <c r="G46" s="415"/>
      <c r="H46" s="415"/>
      <c r="I46" s="416"/>
    </row>
    <row r="47" spans="1:9" ht="13.5">
      <c r="A47" s="380" t="s">
        <v>28</v>
      </c>
      <c r="B47" s="381"/>
      <c r="C47" s="18" t="s">
        <v>1187</v>
      </c>
      <c r="D47" s="19"/>
      <c r="E47" s="386" t="s">
        <v>1188</v>
      </c>
      <c r="F47" s="387"/>
      <c r="G47" s="388"/>
      <c r="H47" s="20" t="s">
        <v>1189</v>
      </c>
      <c r="I47" s="21" t="s">
        <v>1190</v>
      </c>
    </row>
    <row r="48" spans="1:9" ht="13.5">
      <c r="A48" s="382"/>
      <c r="B48" s="383"/>
      <c r="C48" s="22" t="s">
        <v>1191</v>
      </c>
      <c r="D48" s="23"/>
      <c r="E48" s="389" t="s">
        <v>1192</v>
      </c>
      <c r="F48" s="390"/>
      <c r="G48" s="391"/>
      <c r="H48" s="24" t="s">
        <v>1193</v>
      </c>
      <c r="I48" s="25" t="s">
        <v>84</v>
      </c>
    </row>
    <row r="49" spans="1:9" ht="13.5">
      <c r="A49" s="382"/>
      <c r="B49" s="383"/>
      <c r="C49" s="22" t="s">
        <v>29</v>
      </c>
      <c r="D49" s="23"/>
      <c r="E49" s="390" t="s">
        <v>85</v>
      </c>
      <c r="F49" s="390"/>
      <c r="G49" s="391"/>
      <c r="H49" s="24" t="s">
        <v>1194</v>
      </c>
      <c r="I49" s="25" t="s">
        <v>87</v>
      </c>
    </row>
    <row r="50" spans="1:9" ht="13.5">
      <c r="A50" s="384"/>
      <c r="B50" s="385"/>
      <c r="C50" s="26" t="s">
        <v>1195</v>
      </c>
      <c r="D50" s="27"/>
      <c r="E50" s="392" t="s">
        <v>1196</v>
      </c>
      <c r="F50" s="393"/>
      <c r="G50" s="394"/>
      <c r="H50" s="28" t="s">
        <v>90</v>
      </c>
      <c r="I50" s="29" t="s">
        <v>91</v>
      </c>
    </row>
    <row r="51" spans="1:9" ht="13.5" customHeight="1">
      <c r="A51" s="395" t="s">
        <v>30</v>
      </c>
      <c r="B51" s="396"/>
      <c r="C51" s="399" t="s">
        <v>1197</v>
      </c>
      <c r="D51" s="400"/>
      <c r="E51" s="400"/>
      <c r="F51" s="400"/>
      <c r="G51" s="400"/>
      <c r="H51" s="400"/>
      <c r="I51" s="401"/>
    </row>
    <row r="52" spans="1:9" ht="13.5">
      <c r="A52" s="397"/>
      <c r="B52" s="398"/>
      <c r="C52" s="402" t="s">
        <v>1198</v>
      </c>
      <c r="D52" s="403"/>
      <c r="E52" s="403"/>
      <c r="F52" s="403"/>
      <c r="G52" s="403"/>
      <c r="H52" s="403"/>
      <c r="I52" s="404"/>
    </row>
    <row r="53" spans="2:9" ht="13.5" customHeight="1">
      <c r="B53" s="375" t="s">
        <v>31</v>
      </c>
      <c r="C53" s="375"/>
      <c r="D53" s="375"/>
      <c r="E53" s="376" t="s">
        <v>94</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dataValidations count="4">
    <dataValidation type="list" allowBlank="1" showInputMessage="1" showErrorMessage="1" sqref="E8:E9">
      <formula1>#REF!</formula1>
    </dataValidation>
    <dataValidation type="list" allowBlank="1" showInputMessage="1" showErrorMessage="1" sqref="F8:F9">
      <formula1>#REF!</formula1>
    </dataValidation>
    <dataValidation type="list" allowBlank="1" showInputMessage="1" showErrorMessage="1" sqref="F10:F11">
      <formula1>$E$61:$E$70</formula1>
    </dataValidation>
    <dataValidation type="list" allowBlank="1" showInputMessage="1" showErrorMessage="1" sqref="E10:E11">
      <formula1>$D$61:$D$64</formula1>
    </dataValidation>
  </dataValidations>
  <printOptions horizontalCentered="1" verticalCentered="1"/>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I1"/>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552" t="s">
        <v>979</v>
      </c>
      <c r="B1" s="552"/>
      <c r="C1" s="552"/>
      <c r="D1" s="552"/>
      <c r="E1" s="552"/>
      <c r="F1" s="552"/>
      <c r="G1" s="552"/>
      <c r="H1" s="552"/>
      <c r="I1" s="552"/>
    </row>
    <row r="2" spans="1:9" ht="24">
      <c r="A2" s="553" t="s">
        <v>253</v>
      </c>
      <c r="B2" s="553"/>
      <c r="C2" s="553"/>
      <c r="D2" s="553"/>
      <c r="E2" s="554" t="s">
        <v>254</v>
      </c>
      <c r="F2" s="554"/>
      <c r="G2" s="172">
        <v>41396</v>
      </c>
      <c r="H2" s="173" t="s">
        <v>256</v>
      </c>
      <c r="I2" s="173" t="s">
        <v>477</v>
      </c>
    </row>
    <row r="3" spans="1:9" ht="13.5">
      <c r="A3" s="555" t="s">
        <v>258</v>
      </c>
      <c r="B3" s="555"/>
      <c r="C3" s="556" t="s">
        <v>529</v>
      </c>
      <c r="D3" s="556"/>
      <c r="E3" s="556"/>
      <c r="F3" s="556"/>
      <c r="G3" s="556"/>
      <c r="H3" s="556"/>
      <c r="I3" s="556"/>
    </row>
    <row r="4" spans="1:9" ht="13.5">
      <c r="A4" s="557" t="s">
        <v>11</v>
      </c>
      <c r="B4" s="557"/>
      <c r="C4" s="558" t="s">
        <v>478</v>
      </c>
      <c r="D4" s="558"/>
      <c r="E4" s="558"/>
      <c r="F4" s="558"/>
      <c r="G4" s="558"/>
      <c r="H4" s="174" t="s">
        <v>261</v>
      </c>
      <c r="I4" s="175" t="s">
        <v>479</v>
      </c>
    </row>
    <row r="5" spans="1:9" ht="13.5">
      <c r="A5" s="547" t="s">
        <v>13</v>
      </c>
      <c r="B5" s="547"/>
      <c r="C5" s="548">
        <v>41396</v>
      </c>
      <c r="D5" s="548"/>
      <c r="E5" s="548"/>
      <c r="F5" s="548"/>
      <c r="G5" s="176">
        <v>41398</v>
      </c>
      <c r="H5" s="177" t="s">
        <v>264</v>
      </c>
      <c r="I5" s="178" t="s">
        <v>479</v>
      </c>
    </row>
    <row r="6" spans="1:9" ht="13.5" customHeight="1">
      <c r="A6" s="549" t="s">
        <v>265</v>
      </c>
      <c r="B6" s="540" t="s">
        <v>15</v>
      </c>
      <c r="C6" s="540" t="s">
        <v>16</v>
      </c>
      <c r="D6" s="550" t="s">
        <v>266</v>
      </c>
      <c r="E6" s="550" t="s">
        <v>267</v>
      </c>
      <c r="F6" s="551" t="s">
        <v>268</v>
      </c>
      <c r="G6" s="540" t="s">
        <v>18</v>
      </c>
      <c r="H6" s="541" t="s">
        <v>19</v>
      </c>
      <c r="I6" s="541"/>
    </row>
    <row r="7" spans="1:9" ht="13.5">
      <c r="A7" s="549"/>
      <c r="B7" s="540"/>
      <c r="C7" s="540"/>
      <c r="D7" s="550"/>
      <c r="E7" s="550"/>
      <c r="F7" s="551"/>
      <c r="G7" s="540"/>
      <c r="H7" s="179" t="s">
        <v>16</v>
      </c>
      <c r="I7" s="180" t="s">
        <v>20</v>
      </c>
    </row>
    <row r="8" spans="1:9" ht="13.5">
      <c r="A8" s="181">
        <v>1</v>
      </c>
      <c r="B8" s="182"/>
      <c r="C8" s="183" t="s">
        <v>480</v>
      </c>
      <c r="D8" s="184">
        <v>54</v>
      </c>
      <c r="E8" s="185" t="s">
        <v>182</v>
      </c>
      <c r="F8" s="186">
        <v>10</v>
      </c>
      <c r="G8" s="183" t="s">
        <v>481</v>
      </c>
      <c r="H8" s="183" t="s">
        <v>482</v>
      </c>
      <c r="I8" s="187" t="s">
        <v>483</v>
      </c>
    </row>
    <row r="9" spans="1:9" ht="13.5">
      <c r="A9" s="181">
        <v>2</v>
      </c>
      <c r="B9" s="182"/>
      <c r="C9" s="183"/>
      <c r="D9" s="183"/>
      <c r="E9" s="185"/>
      <c r="F9" s="188"/>
      <c r="G9" s="183"/>
      <c r="H9" s="183"/>
      <c r="I9" s="189"/>
    </row>
    <row r="10" spans="1:9" ht="13.5">
      <c r="A10" s="181">
        <v>3</v>
      </c>
      <c r="B10" s="182"/>
      <c r="C10" s="183"/>
      <c r="D10" s="183"/>
      <c r="E10" s="185"/>
      <c r="F10" s="188"/>
      <c r="G10" s="183"/>
      <c r="H10" s="183"/>
      <c r="I10" s="189"/>
    </row>
    <row r="11" spans="1:9" ht="13.5">
      <c r="A11" s="181">
        <v>4</v>
      </c>
      <c r="B11" s="182"/>
      <c r="C11" s="183"/>
      <c r="D11" s="183"/>
      <c r="E11" s="185"/>
      <c r="F11" s="188"/>
      <c r="G11" s="183"/>
      <c r="H11" s="183"/>
      <c r="I11" s="189"/>
    </row>
    <row r="12" spans="1:10" ht="13.5">
      <c r="A12" s="181">
        <v>5</v>
      </c>
      <c r="B12" s="182"/>
      <c r="C12" s="190"/>
      <c r="D12" s="190"/>
      <c r="E12" s="184"/>
      <c r="F12" s="191"/>
      <c r="G12" s="190"/>
      <c r="H12" s="190"/>
      <c r="I12" s="192"/>
      <c r="J12" s="193"/>
    </row>
    <row r="13" spans="1:9" ht="13.5">
      <c r="A13" s="181">
        <v>6</v>
      </c>
      <c r="B13" s="182"/>
      <c r="C13" s="183"/>
      <c r="D13" s="183"/>
      <c r="E13" s="185"/>
      <c r="F13" s="188"/>
      <c r="G13" s="183"/>
      <c r="H13" s="183"/>
      <c r="I13" s="189"/>
    </row>
    <row r="14" spans="1:10" ht="13.5">
      <c r="A14" s="181">
        <v>7</v>
      </c>
      <c r="B14" s="182"/>
      <c r="C14" s="190"/>
      <c r="D14" s="190"/>
      <c r="E14" s="184"/>
      <c r="F14" s="191"/>
      <c r="G14" s="190"/>
      <c r="H14" s="190"/>
      <c r="I14" s="192"/>
      <c r="J14" s="193"/>
    </row>
    <row r="15" spans="1:9" ht="13.5">
      <c r="A15" s="181">
        <v>8</v>
      </c>
      <c r="B15" s="182"/>
      <c r="C15" s="210"/>
      <c r="D15" s="211"/>
      <c r="E15" s="212"/>
      <c r="F15" s="213"/>
      <c r="G15" s="214"/>
      <c r="H15" s="214"/>
      <c r="I15" s="215"/>
    </row>
    <row r="16" spans="1:9" ht="13.5">
      <c r="A16" s="542" t="s">
        <v>484</v>
      </c>
      <c r="B16" s="542"/>
      <c r="C16" s="543"/>
      <c r="D16" s="543"/>
      <c r="E16" s="543"/>
      <c r="F16" s="543"/>
      <c r="G16" s="544" t="s">
        <v>485</v>
      </c>
      <c r="H16" s="544"/>
      <c r="I16" s="544"/>
    </row>
    <row r="17" spans="1:9" ht="13.5">
      <c r="A17" s="545" t="s">
        <v>486</v>
      </c>
      <c r="B17" s="545"/>
      <c r="C17" s="546"/>
      <c r="D17" s="546"/>
      <c r="E17" s="546"/>
      <c r="F17" s="546"/>
      <c r="G17" s="546"/>
      <c r="H17" s="546"/>
      <c r="I17" s="546"/>
    </row>
    <row r="18" spans="1:10" ht="13.5">
      <c r="A18" s="537">
        <v>41396</v>
      </c>
      <c r="B18" s="537"/>
      <c r="C18" s="538" t="s">
        <v>487</v>
      </c>
      <c r="D18" s="538"/>
      <c r="E18" s="538"/>
      <c r="F18" s="538"/>
      <c r="G18" s="538"/>
      <c r="H18" s="538"/>
      <c r="I18" s="538"/>
      <c r="J18" s="17"/>
    </row>
    <row r="19" spans="1:10" ht="13.5">
      <c r="A19" s="537">
        <v>41397</v>
      </c>
      <c r="B19" s="537"/>
      <c r="C19" s="539" t="s">
        <v>663</v>
      </c>
      <c r="D19" s="539"/>
      <c r="E19" s="539"/>
      <c r="F19" s="539"/>
      <c r="G19" s="539"/>
      <c r="H19" s="539"/>
      <c r="I19" s="539"/>
      <c r="J19" s="17"/>
    </row>
    <row r="20" spans="1:10" ht="13.5">
      <c r="A20" s="537">
        <v>41397</v>
      </c>
      <c r="B20" s="537"/>
      <c r="C20" s="539" t="s">
        <v>664</v>
      </c>
      <c r="D20" s="539"/>
      <c r="E20" s="539"/>
      <c r="F20" s="539"/>
      <c r="G20" s="539"/>
      <c r="H20" s="539"/>
      <c r="I20" s="539"/>
      <c r="J20" s="17"/>
    </row>
    <row r="21" spans="1:10" ht="13.5">
      <c r="A21" s="537">
        <v>41398</v>
      </c>
      <c r="B21" s="537"/>
      <c r="C21" s="539" t="s">
        <v>665</v>
      </c>
      <c r="D21" s="539"/>
      <c r="E21" s="539"/>
      <c r="F21" s="539"/>
      <c r="G21" s="539"/>
      <c r="H21" s="539"/>
      <c r="I21" s="539"/>
      <c r="J21" s="17"/>
    </row>
    <row r="22" spans="1:10" ht="13.5">
      <c r="A22" s="537">
        <v>41398</v>
      </c>
      <c r="B22" s="537"/>
      <c r="C22" s="539" t="s">
        <v>666</v>
      </c>
      <c r="D22" s="539"/>
      <c r="E22" s="539"/>
      <c r="F22" s="539"/>
      <c r="G22" s="539"/>
      <c r="H22" s="539"/>
      <c r="I22" s="539"/>
      <c r="J22" s="17"/>
    </row>
    <row r="23" spans="1:10" ht="13.5">
      <c r="A23" s="537"/>
      <c r="B23" s="537"/>
      <c r="C23" s="539"/>
      <c r="D23" s="539"/>
      <c r="E23" s="539"/>
      <c r="F23" s="539"/>
      <c r="G23" s="539"/>
      <c r="H23" s="539"/>
      <c r="I23" s="539"/>
      <c r="J23" s="17"/>
    </row>
    <row r="24" spans="1:10" ht="13.5">
      <c r="A24" s="537"/>
      <c r="B24" s="537"/>
      <c r="C24" s="539"/>
      <c r="D24" s="539"/>
      <c r="E24" s="539"/>
      <c r="F24" s="539"/>
      <c r="G24" s="539"/>
      <c r="H24" s="539"/>
      <c r="I24" s="539"/>
      <c r="J24" s="17"/>
    </row>
    <row r="25" spans="1:10" ht="13.5">
      <c r="A25" s="537"/>
      <c r="B25" s="537"/>
      <c r="C25" s="539"/>
      <c r="D25" s="539"/>
      <c r="E25" s="539"/>
      <c r="F25" s="539"/>
      <c r="G25" s="539"/>
      <c r="H25" s="539"/>
      <c r="I25" s="539"/>
      <c r="J25" s="17"/>
    </row>
    <row r="26" spans="1:10" ht="13.5">
      <c r="A26" s="537"/>
      <c r="B26" s="537"/>
      <c r="C26" s="539"/>
      <c r="D26" s="539"/>
      <c r="E26" s="539"/>
      <c r="F26" s="539"/>
      <c r="G26" s="539"/>
      <c r="H26" s="539"/>
      <c r="I26" s="539"/>
      <c r="J26" s="17"/>
    </row>
    <row r="27" spans="1:10" ht="13.5">
      <c r="A27" s="531" t="s">
        <v>488</v>
      </c>
      <c r="B27" s="531"/>
      <c r="C27" s="532" t="s">
        <v>489</v>
      </c>
      <c r="D27" s="532"/>
      <c r="E27" s="532"/>
      <c r="F27" s="532"/>
      <c r="G27" s="194">
        <v>41398</v>
      </c>
      <c r="H27" s="533">
        <v>0.75</v>
      </c>
      <c r="I27" s="533"/>
      <c r="J27" s="17"/>
    </row>
    <row r="28" spans="1:10" ht="13.5" customHeight="1">
      <c r="A28" s="531"/>
      <c r="B28" s="531"/>
      <c r="C28" s="534" t="s">
        <v>490</v>
      </c>
      <c r="D28" s="534"/>
      <c r="E28" s="534"/>
      <c r="F28" s="534"/>
      <c r="G28" s="534"/>
      <c r="H28" s="534"/>
      <c r="I28" s="534"/>
      <c r="J28" s="17"/>
    </row>
    <row r="29" spans="1:10" ht="15.75" customHeight="1">
      <c r="A29" s="535" t="s">
        <v>491</v>
      </c>
      <c r="B29" s="535"/>
      <c r="C29" s="536" t="s">
        <v>530</v>
      </c>
      <c r="D29" s="536"/>
      <c r="E29" s="536"/>
      <c r="F29" s="536"/>
      <c r="G29" s="536"/>
      <c r="H29" s="536"/>
      <c r="I29" s="536"/>
      <c r="J29" s="17"/>
    </row>
    <row r="30" spans="1:10" ht="13.5">
      <c r="A30" s="195" t="s">
        <v>492</v>
      </c>
      <c r="B30" s="196"/>
      <c r="C30" s="536"/>
      <c r="D30" s="536"/>
      <c r="E30" s="536"/>
      <c r="F30" s="536"/>
      <c r="G30" s="536"/>
      <c r="H30" s="536"/>
      <c r="I30" s="536"/>
      <c r="J30" s="17"/>
    </row>
    <row r="31" spans="1:10" ht="13.5">
      <c r="A31" s="195" t="s">
        <v>493</v>
      </c>
      <c r="B31" s="196"/>
      <c r="C31" s="536"/>
      <c r="D31" s="536"/>
      <c r="E31" s="536"/>
      <c r="F31" s="536"/>
      <c r="G31" s="536"/>
      <c r="H31" s="536"/>
      <c r="I31" s="536"/>
      <c r="J31" s="17"/>
    </row>
    <row r="32" spans="1:9" ht="13.5">
      <c r="A32" s="528"/>
      <c r="B32" s="528"/>
      <c r="C32" s="536"/>
      <c r="D32" s="536"/>
      <c r="E32" s="536"/>
      <c r="F32" s="536"/>
      <c r="G32" s="536"/>
      <c r="H32" s="536"/>
      <c r="I32" s="536"/>
    </row>
    <row r="33" spans="1:9" ht="13.5">
      <c r="A33" s="528"/>
      <c r="B33" s="528"/>
      <c r="C33" s="536"/>
      <c r="D33" s="536"/>
      <c r="E33" s="536"/>
      <c r="F33" s="536"/>
      <c r="G33" s="536"/>
      <c r="H33" s="536"/>
      <c r="I33" s="536"/>
    </row>
    <row r="34" spans="1:9" ht="13.5">
      <c r="A34" s="528"/>
      <c r="B34" s="528"/>
      <c r="C34" s="536"/>
      <c r="D34" s="536"/>
      <c r="E34" s="536"/>
      <c r="F34" s="536"/>
      <c r="G34" s="536"/>
      <c r="H34" s="536"/>
      <c r="I34" s="536"/>
    </row>
    <row r="35" spans="1:9" ht="13.5">
      <c r="A35" s="528"/>
      <c r="B35" s="528"/>
      <c r="C35" s="536"/>
      <c r="D35" s="536"/>
      <c r="E35" s="536"/>
      <c r="F35" s="536"/>
      <c r="G35" s="536"/>
      <c r="H35" s="536"/>
      <c r="I35" s="536"/>
    </row>
    <row r="36" spans="1:9" ht="13.5">
      <c r="A36" s="528"/>
      <c r="B36" s="528"/>
      <c r="C36" s="536"/>
      <c r="D36" s="536"/>
      <c r="E36" s="536"/>
      <c r="F36" s="536"/>
      <c r="G36" s="536"/>
      <c r="H36" s="536"/>
      <c r="I36" s="536"/>
    </row>
    <row r="37" spans="1:9" ht="13.5">
      <c r="A37" s="528"/>
      <c r="B37" s="528"/>
      <c r="C37" s="536"/>
      <c r="D37" s="536"/>
      <c r="E37" s="536"/>
      <c r="F37" s="536"/>
      <c r="G37" s="536"/>
      <c r="H37" s="536"/>
      <c r="I37" s="536"/>
    </row>
    <row r="38" spans="1:9" ht="13.5">
      <c r="A38" s="528"/>
      <c r="B38" s="528"/>
      <c r="C38" s="536"/>
      <c r="D38" s="536"/>
      <c r="E38" s="536"/>
      <c r="F38" s="536"/>
      <c r="G38" s="536"/>
      <c r="H38" s="536"/>
      <c r="I38" s="536"/>
    </row>
    <row r="39" spans="1:9" ht="13.5">
      <c r="A39" s="528"/>
      <c r="B39" s="528"/>
      <c r="C39" s="536"/>
      <c r="D39" s="536"/>
      <c r="E39" s="536"/>
      <c r="F39" s="536"/>
      <c r="G39" s="536"/>
      <c r="H39" s="536"/>
      <c r="I39" s="536"/>
    </row>
    <row r="40" spans="1:9" ht="13.5">
      <c r="A40" s="529"/>
      <c r="B40" s="529"/>
      <c r="C40" s="530" t="s">
        <v>494</v>
      </c>
      <c r="D40" s="530"/>
      <c r="E40" s="530"/>
      <c r="F40" s="530"/>
      <c r="G40" s="530"/>
      <c r="H40" s="530"/>
      <c r="I40" s="530"/>
    </row>
    <row r="41" spans="1:9" ht="13.5">
      <c r="A41" s="522" t="s">
        <v>495</v>
      </c>
      <c r="B41" s="522"/>
      <c r="C41" s="523" t="s">
        <v>496</v>
      </c>
      <c r="D41" s="523"/>
      <c r="E41" s="523"/>
      <c r="F41" s="523"/>
      <c r="G41" s="523"/>
      <c r="H41" s="523"/>
      <c r="I41" s="523"/>
    </row>
    <row r="42" spans="1:9" ht="13.5">
      <c r="A42" s="524" t="s">
        <v>497</v>
      </c>
      <c r="B42" s="524"/>
      <c r="C42" s="525" t="s">
        <v>498</v>
      </c>
      <c r="D42" s="525"/>
      <c r="E42" s="525"/>
      <c r="F42" s="525"/>
      <c r="G42" s="525"/>
      <c r="H42" s="525"/>
      <c r="I42" s="525"/>
    </row>
    <row r="43" spans="1:9" ht="13.5">
      <c r="A43" s="526" t="s">
        <v>499</v>
      </c>
      <c r="B43" s="526"/>
      <c r="C43" s="527" t="s">
        <v>500</v>
      </c>
      <c r="D43" s="527"/>
      <c r="E43" s="527"/>
      <c r="F43" s="527"/>
      <c r="G43" s="527"/>
      <c r="H43" s="527"/>
      <c r="I43" s="527"/>
    </row>
    <row r="44" spans="1:9" ht="13.5">
      <c r="A44" s="517"/>
      <c r="B44" s="517"/>
      <c r="C44" s="518" t="s">
        <v>501</v>
      </c>
      <c r="D44" s="518"/>
      <c r="E44" s="518"/>
      <c r="F44" s="518"/>
      <c r="G44" s="518"/>
      <c r="H44" s="518"/>
      <c r="I44" s="518"/>
    </row>
    <row r="45" spans="1:9" ht="13.5">
      <c r="A45" s="517"/>
      <c r="B45" s="517"/>
      <c r="C45" s="519" t="s">
        <v>501</v>
      </c>
      <c r="D45" s="519"/>
      <c r="E45" s="519"/>
      <c r="F45" s="519"/>
      <c r="G45" s="519"/>
      <c r="H45" s="519"/>
      <c r="I45" s="519"/>
    </row>
    <row r="46" spans="1:9" ht="13.5" customHeight="1">
      <c r="A46" s="520" t="s">
        <v>502</v>
      </c>
      <c r="B46" s="520"/>
      <c r="C46" s="521" t="s">
        <v>503</v>
      </c>
      <c r="D46" s="521"/>
      <c r="E46" s="521"/>
      <c r="F46" s="521"/>
      <c r="G46" s="521"/>
      <c r="H46" s="521"/>
      <c r="I46" s="521"/>
    </row>
    <row r="47" spans="1:9" ht="13.5" customHeight="1">
      <c r="A47" s="509" t="s">
        <v>504</v>
      </c>
      <c r="B47" s="509"/>
      <c r="C47" s="197" t="s">
        <v>505</v>
      </c>
      <c r="D47" s="198"/>
      <c r="E47" s="510" t="s">
        <v>506</v>
      </c>
      <c r="F47" s="510"/>
      <c r="G47" s="510"/>
      <c r="H47" s="199" t="s">
        <v>507</v>
      </c>
      <c r="I47" s="200" t="s">
        <v>508</v>
      </c>
    </row>
    <row r="48" spans="1:9" ht="13.5">
      <c r="A48" s="509"/>
      <c r="B48" s="509"/>
      <c r="C48" s="201" t="s">
        <v>509</v>
      </c>
      <c r="D48" s="202"/>
      <c r="E48" s="511" t="s">
        <v>510</v>
      </c>
      <c r="F48" s="511"/>
      <c r="G48" s="511"/>
      <c r="H48" s="203" t="s">
        <v>511</v>
      </c>
      <c r="I48" s="204" t="s">
        <v>512</v>
      </c>
    </row>
    <row r="49" spans="1:9" ht="13.5">
      <c r="A49" s="509"/>
      <c r="B49" s="509"/>
      <c r="C49" s="201" t="s">
        <v>513</v>
      </c>
      <c r="D49" s="202"/>
      <c r="E49" s="512" t="s">
        <v>514</v>
      </c>
      <c r="F49" s="512"/>
      <c r="G49" s="512"/>
      <c r="H49" s="203" t="s">
        <v>272</v>
      </c>
      <c r="I49" s="204" t="s">
        <v>515</v>
      </c>
    </row>
    <row r="50" spans="1:9" ht="13.5">
      <c r="A50" s="509"/>
      <c r="B50" s="509"/>
      <c r="C50" s="205" t="s">
        <v>516</v>
      </c>
      <c r="D50" s="206"/>
      <c r="E50" s="513" t="s">
        <v>517</v>
      </c>
      <c r="F50" s="513"/>
      <c r="G50" s="513"/>
      <c r="H50" s="207" t="s">
        <v>518</v>
      </c>
      <c r="I50" s="208" t="s">
        <v>519</v>
      </c>
    </row>
    <row r="51" spans="1:9" ht="13.5" customHeight="1">
      <c r="A51" s="514" t="s">
        <v>520</v>
      </c>
      <c r="B51" s="514"/>
      <c r="C51" s="515" t="s">
        <v>521</v>
      </c>
      <c r="D51" s="515"/>
      <c r="E51" s="515"/>
      <c r="F51" s="515"/>
      <c r="G51" s="515"/>
      <c r="H51" s="515"/>
      <c r="I51" s="515"/>
    </row>
    <row r="52" spans="1:9" ht="13.5">
      <c r="A52" s="514"/>
      <c r="B52" s="514"/>
      <c r="C52" s="516" t="s">
        <v>522</v>
      </c>
      <c r="D52" s="516"/>
      <c r="E52" s="516"/>
      <c r="F52" s="516"/>
      <c r="G52" s="516"/>
      <c r="H52" s="516"/>
      <c r="I52" s="516"/>
    </row>
    <row r="53" spans="2:9" ht="13.5" customHeight="1">
      <c r="B53" s="505" t="s">
        <v>523</v>
      </c>
      <c r="C53" s="505"/>
      <c r="D53" s="505"/>
      <c r="E53" s="506" t="s">
        <v>524</v>
      </c>
      <c r="F53" s="506"/>
      <c r="G53" s="506"/>
      <c r="H53" s="506"/>
      <c r="I53" s="209"/>
    </row>
    <row r="54" spans="2:9" ht="13.5" customHeight="1">
      <c r="B54" s="507" t="s">
        <v>525</v>
      </c>
      <c r="C54" s="507"/>
      <c r="D54" s="507"/>
      <c r="E54" s="507"/>
      <c r="F54" s="507"/>
      <c r="G54" s="507"/>
      <c r="H54" s="507"/>
      <c r="I54" s="507"/>
    </row>
    <row r="55" spans="1:6" ht="13.5">
      <c r="A55" s="54" t="s">
        <v>526</v>
      </c>
      <c r="D55" s="508" t="s">
        <v>527</v>
      </c>
      <c r="E55" s="508"/>
      <c r="F55" s="508"/>
    </row>
  </sheetData>
  <sheetProtection selectLockedCells="1" selectUnlockedCells="1"/>
  <mergeCells count="80">
    <mergeCell ref="A22:B22"/>
    <mergeCell ref="C22:I22"/>
    <mergeCell ref="A25:B25"/>
    <mergeCell ref="C25:I25"/>
    <mergeCell ref="A23:B23"/>
    <mergeCell ref="C23:I23"/>
    <mergeCell ref="A24:B24"/>
    <mergeCell ref="C24:I24"/>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20:B20"/>
    <mergeCell ref="C20:I20"/>
    <mergeCell ref="A26:B26"/>
    <mergeCell ref="C26:I26"/>
    <mergeCell ref="A19:B19"/>
    <mergeCell ref="C19:I19"/>
    <mergeCell ref="A21:B21"/>
    <mergeCell ref="C21:I21"/>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printOptions horizontalCentered="1" verticalCentered="1"/>
  <pageMargins left="0" right="0" top="0" bottom="0"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J59"/>
  <sheetViews>
    <sheetView zoomScalePageLayoutView="0" workbookViewId="0" topLeftCell="A1">
      <selection activeCell="C31" sqref="C31:I31"/>
    </sheetView>
  </sheetViews>
  <sheetFormatPr defaultColWidth="9.00390625" defaultRowHeight="12.75"/>
  <cols>
    <col min="1" max="1" width="4.25390625" style="51" customWidth="1"/>
    <col min="2" max="2" width="7.875" style="51" customWidth="1"/>
    <col min="3" max="3" width="11.625" style="51" customWidth="1"/>
    <col min="4" max="6" width="3.625" style="51" customWidth="1"/>
    <col min="7" max="7" width="33.375" style="51" customWidth="1"/>
    <col min="8" max="8" width="15.875" style="51" customWidth="1"/>
    <col min="9" max="9" width="16.75390625" style="51" customWidth="1"/>
    <col min="10" max="16384" width="9.125" style="51" customWidth="1"/>
  </cols>
  <sheetData>
    <row r="1" spans="1:9" ht="13.5">
      <c r="A1" s="495" t="s">
        <v>1103</v>
      </c>
      <c r="B1" s="495"/>
      <c r="C1" s="495"/>
      <c r="D1" s="495"/>
      <c r="E1" s="495"/>
      <c r="F1" s="495"/>
      <c r="G1" s="495"/>
      <c r="H1" s="495"/>
      <c r="I1" s="495"/>
    </row>
    <row r="2" spans="1:9" ht="24">
      <c r="A2" s="561" t="s">
        <v>1104</v>
      </c>
      <c r="B2" s="561"/>
      <c r="C2" s="561"/>
      <c r="D2" s="561"/>
      <c r="E2" s="562" t="s">
        <v>325</v>
      </c>
      <c r="F2" s="562"/>
      <c r="G2" s="155">
        <v>41415</v>
      </c>
      <c r="H2" s="156" t="s">
        <v>1105</v>
      </c>
      <c r="I2" s="156" t="s">
        <v>1106</v>
      </c>
    </row>
    <row r="3" spans="1:9" ht="13.5">
      <c r="A3" s="498" t="s">
        <v>1107</v>
      </c>
      <c r="B3" s="499"/>
      <c r="C3" s="500" t="s">
        <v>1108</v>
      </c>
      <c r="D3" s="500"/>
      <c r="E3" s="500"/>
      <c r="F3" s="500"/>
      <c r="G3" s="500"/>
      <c r="H3" s="500"/>
      <c r="I3" s="501"/>
    </row>
    <row r="4" spans="1:9" ht="13.5">
      <c r="A4" s="502" t="s">
        <v>11</v>
      </c>
      <c r="B4" s="503"/>
      <c r="C4" s="407" t="s">
        <v>1109</v>
      </c>
      <c r="D4" s="408"/>
      <c r="E4" s="408"/>
      <c r="F4" s="408"/>
      <c r="G4" s="504"/>
      <c r="H4" s="41" t="s">
        <v>12</v>
      </c>
      <c r="I4" s="42" t="s">
        <v>867</v>
      </c>
    </row>
    <row r="5" spans="1:9" ht="13.5">
      <c r="A5" s="485" t="s">
        <v>13</v>
      </c>
      <c r="B5" s="486"/>
      <c r="C5" s="487" t="s">
        <v>1110</v>
      </c>
      <c r="D5" s="488"/>
      <c r="E5" s="488"/>
      <c r="F5" s="488"/>
      <c r="G5" s="43" t="s">
        <v>1111</v>
      </c>
      <c r="H5" s="44" t="s">
        <v>14</v>
      </c>
      <c r="I5" s="168" t="s">
        <v>333</v>
      </c>
    </row>
    <row r="6" spans="1:9" ht="13.5">
      <c r="A6" s="489" t="s">
        <v>1112</v>
      </c>
      <c r="B6" s="472" t="s">
        <v>15</v>
      </c>
      <c r="C6" s="472" t="s">
        <v>16</v>
      </c>
      <c r="D6" s="563" t="s">
        <v>17</v>
      </c>
      <c r="E6" s="491" t="s">
        <v>156</v>
      </c>
      <c r="F6" s="565" t="s">
        <v>157</v>
      </c>
      <c r="G6" s="472" t="s">
        <v>18</v>
      </c>
      <c r="H6" s="474" t="s">
        <v>19</v>
      </c>
      <c r="I6" s="475"/>
    </row>
    <row r="7" spans="1:9" ht="13.5">
      <c r="A7" s="490"/>
      <c r="B7" s="473"/>
      <c r="C7" s="473"/>
      <c r="D7" s="564"/>
      <c r="E7" s="492"/>
      <c r="F7" s="566"/>
      <c r="G7" s="473"/>
      <c r="H7" s="45" t="s">
        <v>16</v>
      </c>
      <c r="I7" s="46" t="s">
        <v>20</v>
      </c>
    </row>
    <row r="8" spans="1:9" ht="13.5">
      <c r="A8" s="47">
        <v>1</v>
      </c>
      <c r="B8" s="48" t="s">
        <v>1113</v>
      </c>
      <c r="C8" s="14" t="s">
        <v>344</v>
      </c>
      <c r="D8" s="14">
        <v>52</v>
      </c>
      <c r="E8" s="15" t="s">
        <v>182</v>
      </c>
      <c r="F8" s="93">
        <v>10</v>
      </c>
      <c r="G8" s="14" t="s">
        <v>345</v>
      </c>
      <c r="H8" s="14" t="s">
        <v>346</v>
      </c>
      <c r="I8" s="16" t="s">
        <v>347</v>
      </c>
    </row>
    <row r="9" spans="1:9" ht="13.5">
      <c r="A9" s="47">
        <v>2</v>
      </c>
      <c r="B9" s="48" t="s">
        <v>1114</v>
      </c>
      <c r="C9" s="137" t="s">
        <v>257</v>
      </c>
      <c r="D9" s="14">
        <v>62</v>
      </c>
      <c r="E9" s="138" t="s">
        <v>187</v>
      </c>
      <c r="F9" s="93">
        <v>10</v>
      </c>
      <c r="G9" s="14" t="s">
        <v>1115</v>
      </c>
      <c r="H9" s="139" t="s">
        <v>271</v>
      </c>
      <c r="I9" s="16" t="s">
        <v>272</v>
      </c>
    </row>
    <row r="10" spans="1:10" ht="13.5">
      <c r="A10" s="47">
        <v>3</v>
      </c>
      <c r="B10" s="48" t="s">
        <v>1116</v>
      </c>
      <c r="C10" s="137" t="s">
        <v>336</v>
      </c>
      <c r="D10" s="14">
        <v>53</v>
      </c>
      <c r="E10" s="138" t="s">
        <v>173</v>
      </c>
      <c r="F10" s="93">
        <v>10</v>
      </c>
      <c r="G10" s="14" t="s">
        <v>337</v>
      </c>
      <c r="H10" s="139" t="s">
        <v>338</v>
      </c>
      <c r="I10" s="16" t="s">
        <v>339</v>
      </c>
      <c r="J10" s="52"/>
    </row>
    <row r="11" spans="1:9" ht="13.5">
      <c r="A11" s="47">
        <v>4</v>
      </c>
      <c r="B11" s="48" t="s">
        <v>1117</v>
      </c>
      <c r="C11" s="137" t="s">
        <v>1118</v>
      </c>
      <c r="D11" s="14">
        <v>53</v>
      </c>
      <c r="E11" s="138" t="s">
        <v>187</v>
      </c>
      <c r="F11" s="93">
        <v>5</v>
      </c>
      <c r="G11" s="14" t="s">
        <v>1119</v>
      </c>
      <c r="H11" s="139" t="s">
        <v>1120</v>
      </c>
      <c r="I11" s="16" t="s">
        <v>1121</v>
      </c>
    </row>
    <row r="12" spans="1:9" ht="13.5">
      <c r="A12" s="47">
        <v>5</v>
      </c>
      <c r="B12" s="48"/>
      <c r="C12" s="14"/>
      <c r="D12" s="14"/>
      <c r="E12" s="15"/>
      <c r="F12" s="93"/>
      <c r="G12" s="14"/>
      <c r="H12" s="14"/>
      <c r="I12" s="16"/>
    </row>
    <row r="13" spans="1:9" ht="13.5">
      <c r="A13" s="422" t="s">
        <v>21</v>
      </c>
      <c r="B13" s="476"/>
      <c r="C13" s="477">
        <v>41418</v>
      </c>
      <c r="D13" s="478"/>
      <c r="E13" s="478"/>
      <c r="F13" s="478"/>
      <c r="G13" s="622" t="s">
        <v>1122</v>
      </c>
      <c r="H13" s="622"/>
      <c r="I13" s="623"/>
    </row>
    <row r="14" spans="1:9" ht="13.5">
      <c r="A14" s="481" t="s">
        <v>22</v>
      </c>
      <c r="B14" s="482"/>
      <c r="C14" s="835"/>
      <c r="D14" s="483"/>
      <c r="E14" s="483"/>
      <c r="F14" s="483"/>
      <c r="G14" s="483"/>
      <c r="H14" s="483"/>
      <c r="I14" s="484"/>
    </row>
    <row r="15" spans="1:10" ht="13.5">
      <c r="A15" s="459">
        <v>41418</v>
      </c>
      <c r="B15" s="460"/>
      <c r="C15" s="461" t="s">
        <v>1123</v>
      </c>
      <c r="D15" s="462"/>
      <c r="E15" s="462"/>
      <c r="F15" s="462"/>
      <c r="G15" s="462"/>
      <c r="H15" s="462"/>
      <c r="I15" s="463"/>
      <c r="J15" s="17"/>
    </row>
    <row r="16" spans="1:10" ht="13.5">
      <c r="A16" s="459" t="s">
        <v>1124</v>
      </c>
      <c r="B16" s="460"/>
      <c r="C16" s="461"/>
      <c r="D16" s="462"/>
      <c r="E16" s="462"/>
      <c r="F16" s="462"/>
      <c r="G16" s="462"/>
      <c r="H16" s="462"/>
      <c r="I16" s="463"/>
      <c r="J16" s="17"/>
    </row>
    <row r="17" spans="1:10" ht="13.5">
      <c r="A17" s="459">
        <v>41419</v>
      </c>
      <c r="B17" s="460"/>
      <c r="C17" s="461" t="s">
        <v>1125</v>
      </c>
      <c r="D17" s="462"/>
      <c r="E17" s="462"/>
      <c r="F17" s="462"/>
      <c r="G17" s="462"/>
      <c r="H17" s="462"/>
      <c r="I17" s="463"/>
      <c r="J17" s="17"/>
    </row>
    <row r="18" spans="1:10" ht="13.5">
      <c r="A18" s="459" t="s">
        <v>1124</v>
      </c>
      <c r="B18" s="460"/>
      <c r="C18" s="461" t="s">
        <v>1126</v>
      </c>
      <c r="D18" s="462"/>
      <c r="E18" s="462"/>
      <c r="F18" s="462"/>
      <c r="G18" s="462"/>
      <c r="H18" s="462"/>
      <c r="I18" s="463"/>
      <c r="J18" s="17"/>
    </row>
    <row r="19" spans="1:10" ht="13.5">
      <c r="A19" s="459" t="s">
        <v>1124</v>
      </c>
      <c r="B19" s="460"/>
      <c r="C19" s="461" t="s">
        <v>1127</v>
      </c>
      <c r="D19" s="462"/>
      <c r="E19" s="462"/>
      <c r="F19" s="462"/>
      <c r="G19" s="462"/>
      <c r="H19" s="462"/>
      <c r="I19" s="463"/>
      <c r="J19" s="17"/>
    </row>
    <row r="20" spans="1:10" ht="13.5">
      <c r="A20" s="459" t="s">
        <v>1124</v>
      </c>
      <c r="B20" s="460"/>
      <c r="C20" s="461" t="s">
        <v>1128</v>
      </c>
      <c r="D20" s="462"/>
      <c r="E20" s="462"/>
      <c r="F20" s="462"/>
      <c r="G20" s="462"/>
      <c r="H20" s="462"/>
      <c r="I20" s="463"/>
      <c r="J20" s="17"/>
    </row>
    <row r="21" spans="1:10" ht="13.5">
      <c r="A21" s="459" t="s">
        <v>1124</v>
      </c>
      <c r="B21" s="460"/>
      <c r="C21" s="461" t="s">
        <v>1129</v>
      </c>
      <c r="D21" s="462"/>
      <c r="E21" s="462"/>
      <c r="F21" s="462"/>
      <c r="G21" s="462"/>
      <c r="H21" s="462"/>
      <c r="I21" s="463"/>
      <c r="J21" s="17"/>
    </row>
    <row r="22" spans="1:10" ht="13.5">
      <c r="A22" s="459" t="s">
        <v>1124</v>
      </c>
      <c r="B22" s="460"/>
      <c r="C22" s="461" t="s">
        <v>1130</v>
      </c>
      <c r="D22" s="462"/>
      <c r="E22" s="462"/>
      <c r="F22" s="462"/>
      <c r="G22" s="462"/>
      <c r="H22" s="462"/>
      <c r="I22" s="463"/>
      <c r="J22" s="17"/>
    </row>
    <row r="23" spans="1:10" ht="13.5">
      <c r="A23" s="459" t="s">
        <v>1124</v>
      </c>
      <c r="B23" s="460"/>
      <c r="C23" s="461" t="s">
        <v>1131</v>
      </c>
      <c r="D23" s="462"/>
      <c r="E23" s="462"/>
      <c r="F23" s="462"/>
      <c r="G23" s="462"/>
      <c r="H23" s="462"/>
      <c r="I23" s="463"/>
      <c r="J23" s="17"/>
    </row>
    <row r="24" spans="1:10" ht="13.5">
      <c r="A24" s="459">
        <v>41420</v>
      </c>
      <c r="B24" s="460"/>
      <c r="C24" s="461" t="s">
        <v>1132</v>
      </c>
      <c r="D24" s="462"/>
      <c r="E24" s="462"/>
      <c r="F24" s="462"/>
      <c r="G24" s="462"/>
      <c r="H24" s="462"/>
      <c r="I24" s="463"/>
      <c r="J24" s="17"/>
    </row>
    <row r="25" spans="1:10" ht="13.5">
      <c r="A25" s="459" t="s">
        <v>1124</v>
      </c>
      <c r="B25" s="460"/>
      <c r="C25" s="461" t="s">
        <v>1133</v>
      </c>
      <c r="D25" s="462"/>
      <c r="E25" s="462"/>
      <c r="F25" s="462"/>
      <c r="G25" s="462"/>
      <c r="H25" s="462"/>
      <c r="I25" s="463"/>
      <c r="J25" s="17"/>
    </row>
    <row r="26" spans="1:10" ht="13.5">
      <c r="A26" s="459" t="s">
        <v>1124</v>
      </c>
      <c r="B26" s="460"/>
      <c r="C26" s="461" t="s">
        <v>1134</v>
      </c>
      <c r="D26" s="462"/>
      <c r="E26" s="462"/>
      <c r="F26" s="462"/>
      <c r="G26" s="462"/>
      <c r="H26" s="462"/>
      <c r="I26" s="463"/>
      <c r="J26" s="17"/>
    </row>
    <row r="27" spans="1:10" ht="13.5">
      <c r="A27" s="438" t="s">
        <v>23</v>
      </c>
      <c r="B27" s="439"/>
      <c r="C27" s="442" t="s">
        <v>34</v>
      </c>
      <c r="D27" s="443"/>
      <c r="E27" s="443"/>
      <c r="F27" s="444"/>
      <c r="G27" s="102">
        <v>41420</v>
      </c>
      <c r="H27" s="445" t="s">
        <v>357</v>
      </c>
      <c r="I27" s="446"/>
      <c r="J27" s="17"/>
    </row>
    <row r="28" spans="1:10" ht="13.5">
      <c r="A28" s="440"/>
      <c r="B28" s="441"/>
      <c r="C28" s="447" t="s">
        <v>38</v>
      </c>
      <c r="D28" s="447"/>
      <c r="E28" s="447"/>
      <c r="F28" s="447"/>
      <c r="G28" s="447"/>
      <c r="H28" s="447"/>
      <c r="I28" s="448"/>
      <c r="J28" s="17"/>
    </row>
    <row r="29" spans="1:10" ht="13.5">
      <c r="A29" s="417" t="s">
        <v>24</v>
      </c>
      <c r="B29" s="449"/>
      <c r="C29" s="832"/>
      <c r="D29" s="833"/>
      <c r="E29" s="833"/>
      <c r="F29" s="833"/>
      <c r="G29" s="833"/>
      <c r="H29" s="833"/>
      <c r="I29" s="834"/>
      <c r="J29" s="17"/>
    </row>
    <row r="30" spans="1:10" ht="13.5">
      <c r="A30" s="49" t="s">
        <v>25</v>
      </c>
      <c r="B30" s="50"/>
      <c r="C30" s="826" t="s">
        <v>1135</v>
      </c>
      <c r="D30" s="827"/>
      <c r="E30" s="827"/>
      <c r="F30" s="827"/>
      <c r="G30" s="827"/>
      <c r="H30" s="827"/>
      <c r="I30" s="828"/>
      <c r="J30" s="17"/>
    </row>
    <row r="31" spans="1:10" ht="13.5">
      <c r="A31" s="49" t="s">
        <v>26</v>
      </c>
      <c r="B31" s="50"/>
      <c r="C31" s="826"/>
      <c r="D31" s="827"/>
      <c r="E31" s="827"/>
      <c r="F31" s="827"/>
      <c r="G31" s="827"/>
      <c r="H31" s="827"/>
      <c r="I31" s="828"/>
      <c r="J31" s="17"/>
    </row>
    <row r="32" spans="1:9" ht="13.5">
      <c r="A32" s="405"/>
      <c r="B32" s="432"/>
      <c r="C32" s="826" t="s">
        <v>1136</v>
      </c>
      <c r="D32" s="827"/>
      <c r="E32" s="827"/>
      <c r="F32" s="827"/>
      <c r="G32" s="827"/>
      <c r="H32" s="827"/>
      <c r="I32" s="828"/>
    </row>
    <row r="33" spans="1:9" ht="13.5">
      <c r="A33" s="405"/>
      <c r="B33" s="432"/>
      <c r="C33" s="826" t="s">
        <v>1137</v>
      </c>
      <c r="D33" s="827"/>
      <c r="E33" s="827"/>
      <c r="F33" s="827"/>
      <c r="G33" s="827"/>
      <c r="H33" s="827"/>
      <c r="I33" s="828"/>
    </row>
    <row r="34" spans="1:9" ht="13.5">
      <c r="A34" s="405"/>
      <c r="B34" s="432"/>
      <c r="C34" s="826"/>
      <c r="D34" s="827"/>
      <c r="E34" s="827"/>
      <c r="F34" s="827"/>
      <c r="G34" s="827"/>
      <c r="H34" s="827"/>
      <c r="I34" s="828"/>
    </row>
    <row r="35" spans="1:9" ht="13.5">
      <c r="A35" s="405"/>
      <c r="B35" s="432"/>
      <c r="C35" s="826" t="s">
        <v>1138</v>
      </c>
      <c r="D35" s="827"/>
      <c r="E35" s="827"/>
      <c r="F35" s="827"/>
      <c r="G35" s="827"/>
      <c r="H35" s="827"/>
      <c r="I35" s="828"/>
    </row>
    <row r="36" spans="1:9" ht="13.5">
      <c r="A36" s="405"/>
      <c r="B36" s="432"/>
      <c r="C36" s="826"/>
      <c r="D36" s="827"/>
      <c r="E36" s="827"/>
      <c r="F36" s="827"/>
      <c r="G36" s="827"/>
      <c r="H36" s="827"/>
      <c r="I36" s="828"/>
    </row>
    <row r="37" spans="1:9" ht="13.5">
      <c r="A37" s="405"/>
      <c r="B37" s="432"/>
      <c r="C37" s="829"/>
      <c r="D37" s="830"/>
      <c r="E37" s="830"/>
      <c r="F37" s="830"/>
      <c r="G37" s="830"/>
      <c r="H37" s="830"/>
      <c r="I37" s="831"/>
    </row>
    <row r="38" spans="1:9" ht="13.5">
      <c r="A38" s="433"/>
      <c r="B38" s="434"/>
      <c r="C38" s="466" t="s">
        <v>1139</v>
      </c>
      <c r="D38" s="467"/>
      <c r="E38" s="467"/>
      <c r="F38" s="467"/>
      <c r="G38" s="467"/>
      <c r="H38" s="467"/>
      <c r="I38" s="468"/>
    </row>
    <row r="39" spans="1:9" ht="13.5">
      <c r="A39" s="417" t="s">
        <v>35</v>
      </c>
      <c r="B39" s="418"/>
      <c r="C39" s="419" t="s">
        <v>1140</v>
      </c>
      <c r="D39" s="420"/>
      <c r="E39" s="420"/>
      <c r="F39" s="420"/>
      <c r="G39" s="420"/>
      <c r="H39" s="420"/>
      <c r="I39" s="421"/>
    </row>
    <row r="40" spans="1:9" ht="13.5">
      <c r="A40" s="422" t="s">
        <v>36</v>
      </c>
      <c r="B40" s="423"/>
      <c r="C40" s="424" t="s">
        <v>1141</v>
      </c>
      <c r="D40" s="425"/>
      <c r="E40" s="425"/>
      <c r="F40" s="425"/>
      <c r="G40" s="425"/>
      <c r="H40" s="425"/>
      <c r="I40" s="426"/>
    </row>
    <row r="41" spans="1:9" ht="13.5">
      <c r="A41" s="427" t="s">
        <v>27</v>
      </c>
      <c r="B41" s="428"/>
      <c r="C41" s="429" t="s">
        <v>1142</v>
      </c>
      <c r="D41" s="430"/>
      <c r="E41" s="430"/>
      <c r="F41" s="430"/>
      <c r="G41" s="430"/>
      <c r="H41" s="430"/>
      <c r="I41" s="431"/>
    </row>
    <row r="42" spans="1:9" ht="13.5">
      <c r="A42" s="405"/>
      <c r="B42" s="406"/>
      <c r="C42" s="407" t="s">
        <v>1143</v>
      </c>
      <c r="D42" s="408"/>
      <c r="E42" s="408"/>
      <c r="F42" s="408"/>
      <c r="G42" s="408"/>
      <c r="H42" s="408"/>
      <c r="I42" s="409"/>
    </row>
    <row r="43" spans="1:9" ht="13.5">
      <c r="A43" s="405"/>
      <c r="B43" s="406"/>
      <c r="C43" s="466" t="s">
        <v>1144</v>
      </c>
      <c r="D43" s="467"/>
      <c r="E43" s="467"/>
      <c r="F43" s="467"/>
      <c r="G43" s="467"/>
      <c r="H43" s="467"/>
      <c r="I43" s="468"/>
    </row>
    <row r="44" spans="1:9" ht="13.5">
      <c r="A44" s="413" t="s">
        <v>33</v>
      </c>
      <c r="B44" s="414"/>
      <c r="C44" s="415" t="s">
        <v>1053</v>
      </c>
      <c r="D44" s="415"/>
      <c r="E44" s="415"/>
      <c r="F44" s="415"/>
      <c r="G44" s="415"/>
      <c r="H44" s="415"/>
      <c r="I44" s="416"/>
    </row>
    <row r="45" spans="1:9" ht="13.5">
      <c r="A45" s="380" t="s">
        <v>28</v>
      </c>
      <c r="B45" s="381"/>
      <c r="C45" s="18" t="s">
        <v>1054</v>
      </c>
      <c r="D45" s="19"/>
      <c r="E45" s="386" t="s">
        <v>1055</v>
      </c>
      <c r="F45" s="387"/>
      <c r="G45" s="388"/>
      <c r="H45" s="20" t="s">
        <v>1056</v>
      </c>
      <c r="I45" s="21" t="s">
        <v>1057</v>
      </c>
    </row>
    <row r="46" spans="1:9" ht="13.5">
      <c r="A46" s="382"/>
      <c r="B46" s="383"/>
      <c r="C46" s="22" t="s">
        <v>1058</v>
      </c>
      <c r="D46" s="23"/>
      <c r="E46" s="389" t="s">
        <v>1059</v>
      </c>
      <c r="F46" s="390"/>
      <c r="G46" s="391"/>
      <c r="H46" s="24" t="s">
        <v>1060</v>
      </c>
      <c r="I46" s="25" t="s">
        <v>1061</v>
      </c>
    </row>
    <row r="47" spans="1:9" ht="13.5">
      <c r="A47" s="382"/>
      <c r="B47" s="383"/>
      <c r="C47" s="22" t="s">
        <v>29</v>
      </c>
      <c r="D47" s="23"/>
      <c r="E47" s="390" t="s">
        <v>1062</v>
      </c>
      <c r="F47" s="390"/>
      <c r="G47" s="391"/>
      <c r="H47" s="24" t="s">
        <v>1063</v>
      </c>
      <c r="I47" s="25" t="s">
        <v>1064</v>
      </c>
    </row>
    <row r="48" spans="1:9" ht="13.5">
      <c r="A48" s="384"/>
      <c r="B48" s="385"/>
      <c r="C48" s="26" t="s">
        <v>1065</v>
      </c>
      <c r="D48" s="27"/>
      <c r="E48" s="577" t="s">
        <v>1145</v>
      </c>
      <c r="F48" s="577"/>
      <c r="G48" s="577"/>
      <c r="H48" s="28" t="s">
        <v>1067</v>
      </c>
      <c r="I48" s="29" t="s">
        <v>1068</v>
      </c>
    </row>
    <row r="49" spans="1:9" ht="13.5" customHeight="1">
      <c r="A49" s="395" t="s">
        <v>30</v>
      </c>
      <c r="B49" s="396"/>
      <c r="C49" s="399" t="s">
        <v>1069</v>
      </c>
      <c r="D49" s="400"/>
      <c r="E49" s="400"/>
      <c r="F49" s="400"/>
      <c r="G49" s="400"/>
      <c r="H49" s="400"/>
      <c r="I49" s="401"/>
    </row>
    <row r="50" spans="1:9" ht="13.5">
      <c r="A50" s="397"/>
      <c r="B50" s="398"/>
      <c r="C50" s="402" t="s">
        <v>1070</v>
      </c>
      <c r="D50" s="403"/>
      <c r="E50" s="403"/>
      <c r="F50" s="403"/>
      <c r="G50" s="403"/>
      <c r="H50" s="403"/>
      <c r="I50" s="404"/>
    </row>
    <row r="51" spans="2:9" ht="13.5" customHeight="1">
      <c r="B51" s="375" t="s">
        <v>31</v>
      </c>
      <c r="C51" s="375"/>
      <c r="D51" s="375"/>
      <c r="E51" s="376" t="s">
        <v>1071</v>
      </c>
      <c r="F51" s="376"/>
      <c r="G51" s="376"/>
      <c r="H51" s="376"/>
      <c r="I51" s="53"/>
    </row>
    <row r="52" spans="2:9" ht="13.5" customHeight="1">
      <c r="B52" s="377" t="s">
        <v>32</v>
      </c>
      <c r="C52" s="378"/>
      <c r="D52" s="378"/>
      <c r="E52" s="378"/>
      <c r="F52" s="378"/>
      <c r="G52" s="378"/>
      <c r="H52" s="378"/>
      <c r="I52" s="378"/>
    </row>
    <row r="53" spans="1:6" ht="13.5">
      <c r="A53" s="54" t="s">
        <v>323</v>
      </c>
      <c r="D53" s="379" t="s">
        <v>39</v>
      </c>
      <c r="E53" s="379"/>
      <c r="F53" s="379"/>
    </row>
    <row r="59" ht="13.5">
      <c r="G59" s="55"/>
    </row>
  </sheetData>
  <sheetProtection/>
  <mergeCells count="92">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3:B13"/>
    <mergeCell ref="C13:F13"/>
    <mergeCell ref="G13:I13"/>
    <mergeCell ref="A14:B14"/>
    <mergeCell ref="C14:I14"/>
    <mergeCell ref="A15:B15"/>
    <mergeCell ref="C15:I15"/>
    <mergeCell ref="A16:B16"/>
    <mergeCell ref="C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29"/>
    <mergeCell ref="C30:I30"/>
    <mergeCell ref="C31:I31"/>
    <mergeCell ref="A32:B32"/>
    <mergeCell ref="C32:I32"/>
    <mergeCell ref="A33:B33"/>
    <mergeCell ref="C33:I33"/>
    <mergeCell ref="A34:B34"/>
    <mergeCell ref="C34:I34"/>
    <mergeCell ref="A35:B35"/>
    <mergeCell ref="C35:I35"/>
    <mergeCell ref="A36:B36"/>
    <mergeCell ref="C36:I36"/>
    <mergeCell ref="A37:B37"/>
    <mergeCell ref="C37:I37"/>
    <mergeCell ref="A38:B38"/>
    <mergeCell ref="C38:I38"/>
    <mergeCell ref="A39:B39"/>
    <mergeCell ref="C39:I39"/>
    <mergeCell ref="A40:B40"/>
    <mergeCell ref="C40:I40"/>
    <mergeCell ref="A41:B41"/>
    <mergeCell ref="C41:I41"/>
    <mergeCell ref="A42:B42"/>
    <mergeCell ref="C42:I42"/>
    <mergeCell ref="A43:B43"/>
    <mergeCell ref="C43:I43"/>
    <mergeCell ref="A44:B44"/>
    <mergeCell ref="C44:I44"/>
    <mergeCell ref="A45:B48"/>
    <mergeCell ref="E45:G45"/>
    <mergeCell ref="E46:G46"/>
    <mergeCell ref="E47:G47"/>
    <mergeCell ref="E48:G48"/>
    <mergeCell ref="D53:F53"/>
    <mergeCell ref="A49:B50"/>
    <mergeCell ref="C49:I49"/>
    <mergeCell ref="C50:I50"/>
    <mergeCell ref="B51:D51"/>
    <mergeCell ref="E51:H51"/>
    <mergeCell ref="B52:I52"/>
  </mergeCells>
  <printOptions horizontalCentered="1" verticalCentered="1"/>
  <pageMargins left="0" right="0" top="0" bottom="0"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J61"/>
  <sheetViews>
    <sheetView zoomScalePageLayoutView="0" workbookViewId="0" topLeftCell="A1">
      <selection activeCell="L5" sqref="L5"/>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495" t="s">
        <v>1030</v>
      </c>
      <c r="B1" s="495"/>
      <c r="C1" s="495"/>
      <c r="D1" s="495"/>
      <c r="E1" s="495"/>
      <c r="F1" s="495"/>
      <c r="G1" s="495"/>
      <c r="H1" s="495"/>
      <c r="I1" s="495"/>
    </row>
    <row r="2" spans="1:9" ht="24">
      <c r="A2" s="561" t="s">
        <v>1031</v>
      </c>
      <c r="B2" s="561"/>
      <c r="C2" s="561"/>
      <c r="D2" s="561"/>
      <c r="E2" s="562" t="s">
        <v>41</v>
      </c>
      <c r="F2" s="562"/>
      <c r="G2" s="155">
        <v>41415</v>
      </c>
      <c r="H2" s="156" t="s">
        <v>1032</v>
      </c>
      <c r="I2" s="157" t="s">
        <v>534</v>
      </c>
    </row>
    <row r="3" spans="1:9" ht="13.5">
      <c r="A3" s="498" t="s">
        <v>1034</v>
      </c>
      <c r="B3" s="499"/>
      <c r="C3" s="500" t="s">
        <v>1146</v>
      </c>
      <c r="D3" s="500"/>
      <c r="E3" s="500"/>
      <c r="F3" s="500"/>
      <c r="G3" s="500"/>
      <c r="H3" s="500"/>
      <c r="I3" s="501"/>
    </row>
    <row r="4" spans="1:9" ht="13.5">
      <c r="A4" s="502" t="s">
        <v>11</v>
      </c>
      <c r="B4" s="503"/>
      <c r="C4" s="407" t="s">
        <v>1147</v>
      </c>
      <c r="D4" s="408"/>
      <c r="E4" s="408"/>
      <c r="F4" s="408"/>
      <c r="G4" s="504"/>
      <c r="H4" s="41" t="s">
        <v>12</v>
      </c>
      <c r="I4" s="42"/>
    </row>
    <row r="5" spans="1:9" ht="13.5">
      <c r="A5" s="485" t="s">
        <v>13</v>
      </c>
      <c r="B5" s="486"/>
      <c r="C5" s="487" t="s">
        <v>1148</v>
      </c>
      <c r="D5" s="488"/>
      <c r="E5" s="488"/>
      <c r="F5" s="488"/>
      <c r="G5" s="43"/>
      <c r="H5" s="44" t="s">
        <v>14</v>
      </c>
      <c r="I5" s="83"/>
    </row>
    <row r="6" spans="1:9" ht="13.5">
      <c r="A6" s="489" t="s">
        <v>1149</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217" t="s">
        <v>542</v>
      </c>
      <c r="D8" s="137">
        <v>47</v>
      </c>
      <c r="E8" s="218" t="s">
        <v>173</v>
      </c>
      <c r="F8" s="93">
        <v>10</v>
      </c>
      <c r="G8" s="217" t="s">
        <v>543</v>
      </c>
      <c r="H8" s="217" t="s">
        <v>544</v>
      </c>
      <c r="I8" s="16" t="s">
        <v>545</v>
      </c>
    </row>
    <row r="9" spans="1:9" ht="13.5">
      <c r="A9" s="47">
        <v>2</v>
      </c>
      <c r="B9" s="48"/>
      <c r="C9" s="219" t="s">
        <v>748</v>
      </c>
      <c r="D9" s="48"/>
      <c r="E9" s="48"/>
      <c r="F9" s="48"/>
      <c r="G9" s="48"/>
      <c r="H9" s="48"/>
      <c r="I9" s="48"/>
    </row>
    <row r="10" spans="1:10" ht="13.5">
      <c r="A10" s="47">
        <v>3</v>
      </c>
      <c r="B10" s="48"/>
      <c r="C10" s="226"/>
      <c r="D10" s="312"/>
      <c r="E10" s="98"/>
      <c r="F10" s="220"/>
      <c r="G10" s="221"/>
      <c r="H10" s="221"/>
      <c r="I10" s="222"/>
      <c r="J10" s="52"/>
    </row>
    <row r="11" spans="1:9" ht="13.5">
      <c r="A11" s="47">
        <v>4</v>
      </c>
      <c r="B11" s="48"/>
      <c r="C11" s="230"/>
      <c r="D11" s="312"/>
      <c r="E11" s="98"/>
      <c r="F11" s="313"/>
      <c r="G11" s="221"/>
      <c r="H11" s="221"/>
      <c r="I11" s="225"/>
    </row>
    <row r="12" spans="1:9" ht="13.5">
      <c r="A12" s="47">
        <v>5</v>
      </c>
      <c r="B12" s="48"/>
      <c r="C12" s="226"/>
      <c r="D12" s="227"/>
      <c r="E12" s="227"/>
      <c r="F12" s="228"/>
      <c r="G12" s="226"/>
      <c r="H12" s="226"/>
      <c r="I12" s="229"/>
    </row>
    <row r="13" spans="1:9" ht="13.5">
      <c r="A13" s="47">
        <v>6</v>
      </c>
      <c r="B13" s="48"/>
      <c r="C13" s="230"/>
      <c r="D13" s="227"/>
      <c r="E13" s="227"/>
      <c r="F13" s="231"/>
      <c r="G13" s="232"/>
      <c r="H13" s="232"/>
      <c r="I13" s="233"/>
    </row>
    <row r="14" spans="1:9" ht="13.5">
      <c r="A14" s="47">
        <v>7</v>
      </c>
      <c r="B14" s="48"/>
      <c r="C14" s="230"/>
      <c r="D14" s="227"/>
      <c r="E14" s="227"/>
      <c r="F14" s="231"/>
      <c r="G14" s="230"/>
      <c r="H14" s="230"/>
      <c r="I14" s="229"/>
    </row>
    <row r="15" spans="1:9" ht="13.5">
      <c r="A15" s="60">
        <v>8</v>
      </c>
      <c r="B15" s="61"/>
      <c r="C15" s="234"/>
      <c r="D15" s="235"/>
      <c r="E15" s="236"/>
      <c r="F15" s="237"/>
      <c r="G15" s="234"/>
      <c r="H15" s="234"/>
      <c r="I15" s="238"/>
    </row>
    <row r="16" spans="1:9" ht="13.5">
      <c r="A16" s="422" t="s">
        <v>21</v>
      </c>
      <c r="B16" s="476"/>
      <c r="C16" s="477" t="s">
        <v>1150</v>
      </c>
      <c r="D16" s="478"/>
      <c r="E16" s="478"/>
      <c r="F16" s="478"/>
      <c r="G16" s="479" t="s">
        <v>1151</v>
      </c>
      <c r="H16" s="479"/>
      <c r="I16" s="480"/>
    </row>
    <row r="17" spans="1:9" ht="13.5">
      <c r="A17" s="481" t="s">
        <v>22</v>
      </c>
      <c r="B17" s="482"/>
      <c r="C17" s="483"/>
      <c r="D17" s="483"/>
      <c r="E17" s="483"/>
      <c r="F17" s="483"/>
      <c r="G17" s="483"/>
      <c r="H17" s="483"/>
      <c r="I17" s="484"/>
    </row>
    <row r="18" spans="1:10" ht="13.5">
      <c r="A18" s="459" t="s">
        <v>1152</v>
      </c>
      <c r="B18" s="460"/>
      <c r="C18" s="469" t="s">
        <v>750</v>
      </c>
      <c r="D18" s="469"/>
      <c r="E18" s="469"/>
      <c r="F18" s="469"/>
      <c r="G18" s="469"/>
      <c r="H18" s="469"/>
      <c r="I18" s="470"/>
      <c r="J18" s="17"/>
    </row>
    <row r="19" spans="1:10" ht="13.5">
      <c r="A19" s="459" t="s">
        <v>1152</v>
      </c>
      <c r="B19" s="460"/>
      <c r="C19" s="469"/>
      <c r="D19" s="469"/>
      <c r="E19" s="469"/>
      <c r="F19" s="469"/>
      <c r="G19" s="469"/>
      <c r="H19" s="469"/>
      <c r="I19" s="470"/>
      <c r="J19" s="17"/>
    </row>
    <row r="20" spans="1:10" ht="13.5">
      <c r="A20" s="459" t="s">
        <v>1152</v>
      </c>
      <c r="B20" s="460"/>
      <c r="C20" s="469"/>
      <c r="D20" s="469"/>
      <c r="E20" s="469"/>
      <c r="F20" s="469"/>
      <c r="G20" s="469"/>
      <c r="H20" s="469"/>
      <c r="I20" s="470"/>
      <c r="J20" s="17"/>
    </row>
    <row r="21" spans="1:10" ht="13.5">
      <c r="A21" s="459" t="s">
        <v>1152</v>
      </c>
      <c r="B21" s="460"/>
      <c r="C21" s="469"/>
      <c r="D21" s="469"/>
      <c r="E21" s="469"/>
      <c r="F21" s="469"/>
      <c r="G21" s="469"/>
      <c r="H21" s="469"/>
      <c r="I21" s="470"/>
      <c r="J21" s="17"/>
    </row>
    <row r="22" spans="1:10" ht="13.5">
      <c r="A22" s="459" t="s">
        <v>1152</v>
      </c>
      <c r="B22" s="460"/>
      <c r="C22" s="469"/>
      <c r="D22" s="469"/>
      <c r="E22" s="469"/>
      <c r="F22" s="469"/>
      <c r="G22" s="469"/>
      <c r="H22" s="469"/>
      <c r="I22" s="470"/>
      <c r="J22" s="17"/>
    </row>
    <row r="23" spans="1:10" ht="13.5">
      <c r="A23" s="459" t="s">
        <v>1152</v>
      </c>
      <c r="B23" s="460"/>
      <c r="C23" s="469"/>
      <c r="D23" s="469"/>
      <c r="E23" s="469"/>
      <c r="F23" s="469"/>
      <c r="G23" s="469"/>
      <c r="H23" s="469"/>
      <c r="I23" s="470"/>
      <c r="J23" s="17"/>
    </row>
    <row r="24" spans="1:10" ht="13.5">
      <c r="A24" s="459" t="s">
        <v>1152</v>
      </c>
      <c r="B24" s="460"/>
      <c r="C24" s="469"/>
      <c r="D24" s="469"/>
      <c r="E24" s="469"/>
      <c r="F24" s="469"/>
      <c r="G24" s="469"/>
      <c r="H24" s="469"/>
      <c r="I24" s="470"/>
      <c r="J24" s="17"/>
    </row>
    <row r="25" spans="1:10" ht="13.5">
      <c r="A25" s="459" t="s">
        <v>1152</v>
      </c>
      <c r="B25" s="460"/>
      <c r="C25" s="469"/>
      <c r="D25" s="469"/>
      <c r="E25" s="469"/>
      <c r="F25" s="469"/>
      <c r="G25" s="469"/>
      <c r="H25" s="469"/>
      <c r="I25" s="470"/>
      <c r="J25" s="17"/>
    </row>
    <row r="26" spans="1:10" ht="13.5">
      <c r="A26" s="464" t="s">
        <v>1152</v>
      </c>
      <c r="B26" s="465"/>
      <c r="C26" s="587"/>
      <c r="D26" s="587"/>
      <c r="E26" s="587"/>
      <c r="F26" s="587"/>
      <c r="G26" s="587"/>
      <c r="H26" s="587"/>
      <c r="I26" s="588"/>
      <c r="J26" s="17"/>
    </row>
    <row r="27" spans="1:10" ht="13.5">
      <c r="A27" s="438" t="s">
        <v>23</v>
      </c>
      <c r="B27" s="439"/>
      <c r="C27" s="442" t="s">
        <v>34</v>
      </c>
      <c r="D27" s="443"/>
      <c r="E27" s="443"/>
      <c r="F27" s="444"/>
      <c r="G27" s="102">
        <v>41420</v>
      </c>
      <c r="H27" s="445">
        <v>0.75</v>
      </c>
      <c r="I27" s="446"/>
      <c r="J27" s="17"/>
    </row>
    <row r="28" spans="1:10" ht="13.5">
      <c r="A28" s="440"/>
      <c r="B28" s="441"/>
      <c r="C28" s="447" t="s">
        <v>38</v>
      </c>
      <c r="D28" s="447"/>
      <c r="E28" s="447"/>
      <c r="F28" s="447"/>
      <c r="G28" s="447"/>
      <c r="H28" s="447"/>
      <c r="I28" s="448"/>
      <c r="J28" s="17"/>
    </row>
    <row r="29" spans="1:10" ht="13.5">
      <c r="A29" s="417" t="s">
        <v>24</v>
      </c>
      <c r="B29" s="449"/>
      <c r="C29" s="450" t="s">
        <v>750</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c r="D40" s="436"/>
      <c r="E40" s="436"/>
      <c r="F40" s="436"/>
      <c r="G40" s="436"/>
      <c r="H40" s="436"/>
      <c r="I40" s="437"/>
    </row>
    <row r="41" spans="1:9" ht="13.5">
      <c r="A41" s="417" t="s">
        <v>35</v>
      </c>
      <c r="B41" s="418"/>
      <c r="C41" s="419" t="s">
        <v>1153</v>
      </c>
      <c r="D41" s="420"/>
      <c r="E41" s="420"/>
      <c r="F41" s="420"/>
      <c r="G41" s="420"/>
      <c r="H41" s="420"/>
      <c r="I41" s="421"/>
    </row>
    <row r="42" spans="1:9" ht="13.5">
      <c r="A42" s="422" t="s">
        <v>36</v>
      </c>
      <c r="B42" s="423"/>
      <c r="C42" s="424" t="s">
        <v>1100</v>
      </c>
      <c r="D42" s="425"/>
      <c r="E42" s="425"/>
      <c r="F42" s="425"/>
      <c r="G42" s="425"/>
      <c r="H42" s="425"/>
      <c r="I42" s="426"/>
    </row>
    <row r="43" spans="1:9" ht="13.5">
      <c r="A43" s="427" t="s">
        <v>27</v>
      </c>
      <c r="B43" s="428"/>
      <c r="C43" s="429" t="s">
        <v>578</v>
      </c>
      <c r="D43" s="430"/>
      <c r="E43" s="430"/>
      <c r="F43" s="430"/>
      <c r="G43" s="430"/>
      <c r="H43" s="430"/>
      <c r="I43" s="431"/>
    </row>
    <row r="44" spans="1:9" ht="13.5">
      <c r="A44" s="405"/>
      <c r="B44" s="406"/>
      <c r="C44" s="407" t="s">
        <v>1102</v>
      </c>
      <c r="D44" s="408"/>
      <c r="E44" s="408"/>
      <c r="F44" s="408"/>
      <c r="G44" s="408"/>
      <c r="H44" s="408"/>
      <c r="I44" s="409"/>
    </row>
    <row r="45" spans="1:9" ht="13.5">
      <c r="A45" s="405"/>
      <c r="B45" s="406"/>
      <c r="C45" s="410" t="s">
        <v>1102</v>
      </c>
      <c r="D45" s="411"/>
      <c r="E45" s="411"/>
      <c r="F45" s="411"/>
      <c r="G45" s="411"/>
      <c r="H45" s="411"/>
      <c r="I45" s="412"/>
    </row>
    <row r="46" spans="1:9" ht="13.5">
      <c r="A46" s="413" t="s">
        <v>33</v>
      </c>
      <c r="B46" s="414"/>
      <c r="C46" s="415" t="s">
        <v>1053</v>
      </c>
      <c r="D46" s="415"/>
      <c r="E46" s="415"/>
      <c r="F46" s="415"/>
      <c r="G46" s="415"/>
      <c r="H46" s="415"/>
      <c r="I46" s="416"/>
    </row>
    <row r="47" spans="1:9" ht="13.5">
      <c r="A47" s="380" t="s">
        <v>28</v>
      </c>
      <c r="B47" s="381"/>
      <c r="C47" s="18" t="s">
        <v>1054</v>
      </c>
      <c r="D47" s="19"/>
      <c r="E47" s="386" t="s">
        <v>1055</v>
      </c>
      <c r="F47" s="387"/>
      <c r="G47" s="388"/>
      <c r="H47" s="20" t="s">
        <v>1056</v>
      </c>
      <c r="I47" s="21" t="s">
        <v>1057</v>
      </c>
    </row>
    <row r="48" spans="1:9" ht="13.5">
      <c r="A48" s="382"/>
      <c r="B48" s="383"/>
      <c r="C48" s="22" t="s">
        <v>1058</v>
      </c>
      <c r="D48" s="23"/>
      <c r="E48" s="389" t="s">
        <v>1059</v>
      </c>
      <c r="F48" s="390"/>
      <c r="G48" s="391"/>
      <c r="H48" s="24" t="s">
        <v>1060</v>
      </c>
      <c r="I48" s="25" t="s">
        <v>1061</v>
      </c>
    </row>
    <row r="49" spans="1:9" ht="13.5">
      <c r="A49" s="382"/>
      <c r="B49" s="383"/>
      <c r="C49" s="22" t="s">
        <v>29</v>
      </c>
      <c r="D49" s="23"/>
      <c r="E49" s="390" t="s">
        <v>1062</v>
      </c>
      <c r="F49" s="390"/>
      <c r="G49" s="391"/>
      <c r="H49" s="24" t="s">
        <v>1063</v>
      </c>
      <c r="I49" s="25" t="s">
        <v>1064</v>
      </c>
    </row>
    <row r="50" spans="1:9" ht="13.5">
      <c r="A50" s="384"/>
      <c r="B50" s="385"/>
      <c r="C50" s="26" t="s">
        <v>1065</v>
      </c>
      <c r="D50" s="27"/>
      <c r="E50" s="392" t="s">
        <v>1066</v>
      </c>
      <c r="F50" s="393"/>
      <c r="G50" s="394"/>
      <c r="H50" s="28" t="s">
        <v>1067</v>
      </c>
      <c r="I50" s="29" t="s">
        <v>1068</v>
      </c>
    </row>
    <row r="51" spans="1:9" ht="13.5" customHeight="1">
      <c r="A51" s="395" t="s">
        <v>30</v>
      </c>
      <c r="B51" s="396"/>
      <c r="C51" s="399" t="s">
        <v>1069</v>
      </c>
      <c r="D51" s="400"/>
      <c r="E51" s="400"/>
      <c r="F51" s="400"/>
      <c r="G51" s="400"/>
      <c r="H51" s="400"/>
      <c r="I51" s="401"/>
    </row>
    <row r="52" spans="1:9" ht="13.5">
      <c r="A52" s="397"/>
      <c r="B52" s="398"/>
      <c r="C52" s="402" t="s">
        <v>1070</v>
      </c>
      <c r="D52" s="403"/>
      <c r="E52" s="403"/>
      <c r="F52" s="403"/>
      <c r="G52" s="403"/>
      <c r="H52" s="403"/>
      <c r="I52" s="404"/>
    </row>
    <row r="53" spans="2:9" ht="13.5" customHeight="1">
      <c r="B53" s="375" t="s">
        <v>31</v>
      </c>
      <c r="C53" s="375"/>
      <c r="D53" s="375"/>
      <c r="E53" s="376" t="s">
        <v>1071</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printOptions horizontalCentered="1" verticalCentered="1"/>
  <pageMargins left="0" right="0" top="0" bottom="0"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J61"/>
  <sheetViews>
    <sheetView zoomScalePageLayoutView="0" workbookViewId="0" topLeftCell="A1">
      <selection activeCell="I2" sqref="I2"/>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495" t="s">
        <v>1029</v>
      </c>
      <c r="B1" s="495"/>
      <c r="C1" s="495"/>
      <c r="D1" s="495"/>
      <c r="E1" s="495"/>
      <c r="F1" s="495"/>
      <c r="G1" s="495"/>
      <c r="H1" s="495"/>
      <c r="I1" s="495"/>
    </row>
    <row r="2" spans="1:9" ht="24">
      <c r="A2" s="561" t="s">
        <v>1028</v>
      </c>
      <c r="B2" s="561"/>
      <c r="C2" s="561"/>
      <c r="D2" s="561"/>
      <c r="E2" s="562" t="s">
        <v>41</v>
      </c>
      <c r="F2" s="562"/>
      <c r="G2" s="155">
        <v>41418</v>
      </c>
      <c r="H2" s="156" t="s">
        <v>1027</v>
      </c>
      <c r="I2" s="157" t="s">
        <v>1026</v>
      </c>
    </row>
    <row r="3" spans="1:9" ht="13.5">
      <c r="A3" s="498" t="s">
        <v>1025</v>
      </c>
      <c r="B3" s="499"/>
      <c r="C3" s="500" t="s">
        <v>1024</v>
      </c>
      <c r="D3" s="500"/>
      <c r="E3" s="500"/>
      <c r="F3" s="500"/>
      <c r="G3" s="500"/>
      <c r="H3" s="500"/>
      <c r="I3" s="501"/>
    </row>
    <row r="4" spans="1:9" ht="13.5">
      <c r="A4" s="502" t="s">
        <v>11</v>
      </c>
      <c r="B4" s="503"/>
      <c r="C4" s="407" t="s">
        <v>1023</v>
      </c>
      <c r="D4" s="408"/>
      <c r="E4" s="408"/>
      <c r="F4" s="408"/>
      <c r="G4" s="504"/>
      <c r="H4" s="41" t="s">
        <v>12</v>
      </c>
      <c r="I4" s="42" t="s">
        <v>1022</v>
      </c>
    </row>
    <row r="5" spans="1:9" ht="13.5">
      <c r="A5" s="485" t="s">
        <v>13</v>
      </c>
      <c r="B5" s="486"/>
      <c r="C5" s="487">
        <v>41420</v>
      </c>
      <c r="D5" s="488"/>
      <c r="E5" s="488"/>
      <c r="F5" s="488"/>
      <c r="G5" s="43"/>
      <c r="H5" s="44" t="s">
        <v>14</v>
      </c>
      <c r="I5" s="83" t="s">
        <v>1021</v>
      </c>
    </row>
    <row r="6" spans="1:9" ht="13.5">
      <c r="A6" s="489" t="s">
        <v>1020</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t="s">
        <v>1019</v>
      </c>
      <c r="C8" s="137" t="s">
        <v>1018</v>
      </c>
      <c r="D8" s="14">
        <v>42</v>
      </c>
      <c r="E8" s="15" t="s">
        <v>1014</v>
      </c>
      <c r="F8" s="84">
        <v>5</v>
      </c>
      <c r="G8" s="14" t="s">
        <v>729</v>
      </c>
      <c r="H8" s="139" t="s">
        <v>1017</v>
      </c>
      <c r="I8" s="16" t="s">
        <v>1016</v>
      </c>
    </row>
    <row r="9" spans="1:9" ht="13.5">
      <c r="A9" s="47">
        <v>2</v>
      </c>
      <c r="B9" s="48"/>
      <c r="C9" s="137" t="s">
        <v>1015</v>
      </c>
      <c r="D9" s="14">
        <v>68</v>
      </c>
      <c r="E9" s="15" t="s">
        <v>1014</v>
      </c>
      <c r="F9" s="84">
        <v>5</v>
      </c>
      <c r="G9" s="14" t="s">
        <v>1013</v>
      </c>
      <c r="H9" s="139" t="s">
        <v>1012</v>
      </c>
      <c r="I9" s="16" t="s">
        <v>1011</v>
      </c>
    </row>
    <row r="10" spans="1:10" ht="13.5">
      <c r="A10" s="47">
        <v>3</v>
      </c>
      <c r="B10" s="48"/>
      <c r="C10" s="63"/>
      <c r="D10" s="63"/>
      <c r="E10" s="64"/>
      <c r="F10" s="160"/>
      <c r="G10" s="63"/>
      <c r="H10" s="63"/>
      <c r="I10" s="86"/>
      <c r="J10" s="52"/>
    </row>
    <row r="11" spans="1:9" ht="13.5">
      <c r="A11" s="47">
        <v>4</v>
      </c>
      <c r="B11" s="48"/>
      <c r="C11" s="65"/>
      <c r="D11" s="66"/>
      <c r="E11" s="67"/>
      <c r="F11" s="68"/>
      <c r="G11" s="69"/>
      <c r="H11" s="69"/>
      <c r="I11" s="70"/>
    </row>
    <row r="12" spans="1:9" ht="13.5">
      <c r="A12" s="47">
        <v>5</v>
      </c>
      <c r="B12" s="48"/>
      <c r="C12" s="71"/>
      <c r="D12" s="48"/>
      <c r="E12" s="48"/>
      <c r="F12" s="72"/>
      <c r="G12" s="71"/>
      <c r="H12" s="71"/>
      <c r="I12" s="73"/>
    </row>
    <row r="13" spans="1:9" ht="13.5">
      <c r="A13" s="47">
        <v>6</v>
      </c>
      <c r="B13" s="48"/>
      <c r="C13" s="74"/>
      <c r="D13" s="48"/>
      <c r="E13" s="48"/>
      <c r="F13" s="72"/>
      <c r="G13" s="71"/>
      <c r="H13" s="62"/>
      <c r="I13" s="73"/>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v>41420</v>
      </c>
      <c r="D16" s="478"/>
      <c r="E16" s="478"/>
      <c r="F16" s="478"/>
      <c r="G16" s="479" t="s">
        <v>1010</v>
      </c>
      <c r="H16" s="479"/>
      <c r="I16" s="480"/>
    </row>
    <row r="17" spans="1:9" ht="13.5">
      <c r="A17" s="481" t="s">
        <v>22</v>
      </c>
      <c r="B17" s="482"/>
      <c r="C17" s="483"/>
      <c r="D17" s="483"/>
      <c r="E17" s="483"/>
      <c r="F17" s="483"/>
      <c r="G17" s="483"/>
      <c r="H17" s="483"/>
      <c r="I17" s="484"/>
    </row>
    <row r="18" spans="1:10" ht="13.5">
      <c r="A18" s="459">
        <v>41420</v>
      </c>
      <c r="B18" s="460"/>
      <c r="C18" s="469" t="s">
        <v>1009</v>
      </c>
      <c r="D18" s="469"/>
      <c r="E18" s="469"/>
      <c r="F18" s="469"/>
      <c r="G18" s="469"/>
      <c r="H18" s="469"/>
      <c r="I18" s="470"/>
      <c r="J18" s="17"/>
    </row>
    <row r="19" spans="1:10" ht="13.5">
      <c r="A19" s="459" t="s">
        <v>1005</v>
      </c>
      <c r="B19" s="460"/>
      <c r="C19" s="469" t="s">
        <v>1008</v>
      </c>
      <c r="D19" s="469"/>
      <c r="E19" s="469"/>
      <c r="F19" s="469"/>
      <c r="G19" s="469"/>
      <c r="H19" s="469"/>
      <c r="I19" s="470"/>
      <c r="J19" s="17"/>
    </row>
    <row r="20" spans="1:10" ht="13.5">
      <c r="A20" s="459" t="s">
        <v>1005</v>
      </c>
      <c r="B20" s="460"/>
      <c r="C20" s="469" t="s">
        <v>1007</v>
      </c>
      <c r="D20" s="469"/>
      <c r="E20" s="469"/>
      <c r="F20" s="469"/>
      <c r="G20" s="469"/>
      <c r="H20" s="469"/>
      <c r="I20" s="470"/>
      <c r="J20" s="17"/>
    </row>
    <row r="21" spans="1:10" ht="13.5">
      <c r="A21" s="459" t="s">
        <v>1005</v>
      </c>
      <c r="B21" s="460"/>
      <c r="C21" s="469" t="s">
        <v>1006</v>
      </c>
      <c r="D21" s="469"/>
      <c r="E21" s="469"/>
      <c r="F21" s="469"/>
      <c r="G21" s="469"/>
      <c r="H21" s="469"/>
      <c r="I21" s="470"/>
      <c r="J21" s="17"/>
    </row>
    <row r="22" spans="1:10" ht="13.5">
      <c r="A22" s="459" t="s">
        <v>1005</v>
      </c>
      <c r="B22" s="460"/>
      <c r="C22" s="469"/>
      <c r="D22" s="469"/>
      <c r="E22" s="469"/>
      <c r="F22" s="469"/>
      <c r="G22" s="469"/>
      <c r="H22" s="469"/>
      <c r="I22" s="470"/>
      <c r="J22" s="17"/>
    </row>
    <row r="23" spans="1:10" ht="13.5">
      <c r="A23" s="459" t="s">
        <v>1005</v>
      </c>
      <c r="B23" s="460"/>
      <c r="C23" s="469"/>
      <c r="D23" s="469"/>
      <c r="E23" s="469"/>
      <c r="F23" s="469"/>
      <c r="G23" s="469"/>
      <c r="H23" s="469"/>
      <c r="I23" s="470"/>
      <c r="J23" s="17"/>
    </row>
    <row r="24" spans="1:10" ht="13.5">
      <c r="A24" s="459" t="s">
        <v>1005</v>
      </c>
      <c r="B24" s="460"/>
      <c r="C24" s="469"/>
      <c r="D24" s="469"/>
      <c r="E24" s="469"/>
      <c r="F24" s="469"/>
      <c r="G24" s="469"/>
      <c r="H24" s="469"/>
      <c r="I24" s="470"/>
      <c r="J24" s="17"/>
    </row>
    <row r="25" spans="1:10" ht="13.5">
      <c r="A25" s="459" t="s">
        <v>1005</v>
      </c>
      <c r="B25" s="460"/>
      <c r="C25" s="469"/>
      <c r="D25" s="469"/>
      <c r="E25" s="469"/>
      <c r="F25" s="469"/>
      <c r="G25" s="469"/>
      <c r="H25" s="469"/>
      <c r="I25" s="470"/>
      <c r="J25" s="17"/>
    </row>
    <row r="26" spans="1:10" ht="13.5">
      <c r="A26" s="464" t="s">
        <v>1005</v>
      </c>
      <c r="B26" s="465"/>
      <c r="C26" s="587" t="s">
        <v>1004</v>
      </c>
      <c r="D26" s="587"/>
      <c r="E26" s="587"/>
      <c r="F26" s="587"/>
      <c r="G26" s="587"/>
      <c r="H26" s="587"/>
      <c r="I26" s="588"/>
      <c r="J26" s="17"/>
    </row>
    <row r="27" spans="1:10" ht="13.5">
      <c r="A27" s="438" t="s">
        <v>23</v>
      </c>
      <c r="B27" s="439"/>
      <c r="C27" s="442" t="s">
        <v>34</v>
      </c>
      <c r="D27" s="443"/>
      <c r="E27" s="443"/>
      <c r="F27" s="444"/>
      <c r="G27" s="102">
        <v>41420</v>
      </c>
      <c r="H27" s="445">
        <v>0.75</v>
      </c>
      <c r="I27" s="446"/>
      <c r="J27" s="17"/>
    </row>
    <row r="28" spans="1:10" ht="13.5">
      <c r="A28" s="440"/>
      <c r="B28" s="441"/>
      <c r="C28" s="447" t="s">
        <v>38</v>
      </c>
      <c r="D28" s="447"/>
      <c r="E28" s="447"/>
      <c r="F28" s="447"/>
      <c r="G28" s="447"/>
      <c r="H28" s="447"/>
      <c r="I28" s="448"/>
      <c r="J28" s="17"/>
    </row>
    <row r="29" spans="1:10" ht="13.5">
      <c r="A29" s="417" t="s">
        <v>24</v>
      </c>
      <c r="B29" s="449"/>
      <c r="C29" s="450" t="s">
        <v>1003</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1002</v>
      </c>
      <c r="D41" s="420"/>
      <c r="E41" s="420"/>
      <c r="F41" s="420"/>
      <c r="G41" s="420"/>
      <c r="H41" s="420"/>
      <c r="I41" s="421"/>
    </row>
    <row r="42" spans="1:9" ht="13.5">
      <c r="A42" s="422" t="s">
        <v>36</v>
      </c>
      <c r="B42" s="423"/>
      <c r="C42" s="424" t="s">
        <v>1001</v>
      </c>
      <c r="D42" s="425"/>
      <c r="E42" s="425"/>
      <c r="F42" s="425"/>
      <c r="G42" s="425"/>
      <c r="H42" s="425"/>
      <c r="I42" s="426"/>
    </row>
    <row r="43" spans="1:9" ht="13.5">
      <c r="A43" s="427" t="s">
        <v>27</v>
      </c>
      <c r="B43" s="428"/>
      <c r="C43" s="429" t="s">
        <v>1000</v>
      </c>
      <c r="D43" s="430"/>
      <c r="E43" s="430"/>
      <c r="F43" s="430"/>
      <c r="G43" s="430"/>
      <c r="H43" s="430"/>
      <c r="I43" s="431"/>
    </row>
    <row r="44" spans="1:9" ht="13.5">
      <c r="A44" s="405"/>
      <c r="B44" s="406"/>
      <c r="C44" s="407" t="s">
        <v>999</v>
      </c>
      <c r="D44" s="408"/>
      <c r="E44" s="408"/>
      <c r="F44" s="408"/>
      <c r="G44" s="408"/>
      <c r="H44" s="408"/>
      <c r="I44" s="409"/>
    </row>
    <row r="45" spans="1:9" ht="13.5">
      <c r="A45" s="405"/>
      <c r="B45" s="406"/>
      <c r="C45" s="410" t="s">
        <v>999</v>
      </c>
      <c r="D45" s="411"/>
      <c r="E45" s="411"/>
      <c r="F45" s="411"/>
      <c r="G45" s="411"/>
      <c r="H45" s="411"/>
      <c r="I45" s="412"/>
    </row>
    <row r="46" spans="1:9" ht="13.5">
      <c r="A46" s="413" t="s">
        <v>33</v>
      </c>
      <c r="B46" s="414"/>
      <c r="C46" s="415" t="s">
        <v>998</v>
      </c>
      <c r="D46" s="415"/>
      <c r="E46" s="415"/>
      <c r="F46" s="415"/>
      <c r="G46" s="415"/>
      <c r="H46" s="415"/>
      <c r="I46" s="416"/>
    </row>
    <row r="47" spans="1:9" ht="13.5">
      <c r="A47" s="380" t="s">
        <v>28</v>
      </c>
      <c r="B47" s="381"/>
      <c r="C47" s="18" t="s">
        <v>997</v>
      </c>
      <c r="D47" s="19"/>
      <c r="E47" s="386" t="s">
        <v>996</v>
      </c>
      <c r="F47" s="387"/>
      <c r="G47" s="388"/>
      <c r="H47" s="20" t="s">
        <v>995</v>
      </c>
      <c r="I47" s="21" t="s">
        <v>994</v>
      </c>
    </row>
    <row r="48" spans="1:9" ht="13.5">
      <c r="A48" s="382"/>
      <c r="B48" s="383"/>
      <c r="C48" s="22" t="s">
        <v>993</v>
      </c>
      <c r="D48" s="23"/>
      <c r="E48" s="389" t="s">
        <v>992</v>
      </c>
      <c r="F48" s="390"/>
      <c r="G48" s="391"/>
      <c r="H48" s="24" t="s">
        <v>991</v>
      </c>
      <c r="I48" s="25" t="s">
        <v>990</v>
      </c>
    </row>
    <row r="49" spans="1:9" ht="13.5">
      <c r="A49" s="382"/>
      <c r="B49" s="383"/>
      <c r="C49" s="22" t="s">
        <v>29</v>
      </c>
      <c r="D49" s="23"/>
      <c r="E49" s="390" t="s">
        <v>989</v>
      </c>
      <c r="F49" s="390"/>
      <c r="G49" s="391"/>
      <c r="H49" s="24" t="s">
        <v>988</v>
      </c>
      <c r="I49" s="25" t="s">
        <v>987</v>
      </c>
    </row>
    <row r="50" spans="1:9" ht="13.5">
      <c r="A50" s="384"/>
      <c r="B50" s="385"/>
      <c r="C50" s="26" t="s">
        <v>986</v>
      </c>
      <c r="D50" s="27"/>
      <c r="E50" s="392" t="s">
        <v>985</v>
      </c>
      <c r="F50" s="393"/>
      <c r="G50" s="394"/>
      <c r="H50" s="28" t="s">
        <v>984</v>
      </c>
      <c r="I50" s="29" t="s">
        <v>983</v>
      </c>
    </row>
    <row r="51" spans="1:9" ht="13.5" customHeight="1">
      <c r="A51" s="395" t="s">
        <v>30</v>
      </c>
      <c r="B51" s="396"/>
      <c r="C51" s="399" t="s">
        <v>982</v>
      </c>
      <c r="D51" s="400"/>
      <c r="E51" s="400"/>
      <c r="F51" s="400"/>
      <c r="G51" s="400"/>
      <c r="H51" s="400"/>
      <c r="I51" s="401"/>
    </row>
    <row r="52" spans="1:9" ht="13.5">
      <c r="A52" s="397"/>
      <c r="B52" s="398"/>
      <c r="C52" s="402" t="s">
        <v>981</v>
      </c>
      <c r="D52" s="403"/>
      <c r="E52" s="403"/>
      <c r="F52" s="403"/>
      <c r="G52" s="403"/>
      <c r="H52" s="403"/>
      <c r="I52" s="404"/>
    </row>
    <row r="53" spans="2:9" ht="13.5" customHeight="1">
      <c r="B53" s="375" t="s">
        <v>31</v>
      </c>
      <c r="C53" s="375"/>
      <c r="D53" s="375"/>
      <c r="E53" s="376" t="s">
        <v>980</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B54:I54"/>
    <mergeCell ref="D55:F55"/>
    <mergeCell ref="E47:G47"/>
    <mergeCell ref="E48:G48"/>
    <mergeCell ref="E49:G49"/>
    <mergeCell ref="E50:G50"/>
    <mergeCell ref="B53:D53"/>
    <mergeCell ref="E53:H53"/>
    <mergeCell ref="A51:B52"/>
    <mergeCell ref="C51:I51"/>
    <mergeCell ref="C52:I52"/>
    <mergeCell ref="A44:B44"/>
    <mergeCell ref="C44:I44"/>
    <mergeCell ref="A45:B45"/>
    <mergeCell ref="C45:I45"/>
    <mergeCell ref="A46:B46"/>
    <mergeCell ref="C46:I46"/>
    <mergeCell ref="A47:B50"/>
    <mergeCell ref="A39:B39"/>
    <mergeCell ref="A40:B40"/>
    <mergeCell ref="C40:I40"/>
    <mergeCell ref="A41:B41"/>
    <mergeCell ref="C41:I41"/>
    <mergeCell ref="A42:B42"/>
    <mergeCell ref="C42:I42"/>
    <mergeCell ref="A35:B35"/>
    <mergeCell ref="A27:B28"/>
    <mergeCell ref="C27:F27"/>
    <mergeCell ref="H27:I27"/>
    <mergeCell ref="C28:I28"/>
    <mergeCell ref="A43:B43"/>
    <mergeCell ref="C43:I43"/>
    <mergeCell ref="A36:B36"/>
    <mergeCell ref="A37:B37"/>
    <mergeCell ref="A38:B38"/>
    <mergeCell ref="C23:I23"/>
    <mergeCell ref="A24:B24"/>
    <mergeCell ref="C24:I24"/>
    <mergeCell ref="A25:B25"/>
    <mergeCell ref="C25:I25"/>
    <mergeCell ref="A29:B29"/>
    <mergeCell ref="C29:I39"/>
    <mergeCell ref="A32:B32"/>
    <mergeCell ref="A33:B33"/>
    <mergeCell ref="A34:B34"/>
    <mergeCell ref="C18:I18"/>
    <mergeCell ref="A19:B19"/>
    <mergeCell ref="C19:I19"/>
    <mergeCell ref="A26:B26"/>
    <mergeCell ref="C26:I26"/>
    <mergeCell ref="A21:B21"/>
    <mergeCell ref="C21:I21"/>
    <mergeCell ref="A22:B22"/>
    <mergeCell ref="C22:I22"/>
    <mergeCell ref="A23:B23"/>
    <mergeCell ref="A20:B20"/>
    <mergeCell ref="C20:I20"/>
    <mergeCell ref="G6:G7"/>
    <mergeCell ref="H6:I6"/>
    <mergeCell ref="A16:B16"/>
    <mergeCell ref="C16:F16"/>
    <mergeCell ref="G16:I16"/>
    <mergeCell ref="A17:B17"/>
    <mergeCell ref="C17:I17"/>
    <mergeCell ref="A18:B18"/>
    <mergeCell ref="A5:B5"/>
    <mergeCell ref="C5:F5"/>
    <mergeCell ref="A6:A7"/>
    <mergeCell ref="B6:B7"/>
    <mergeCell ref="C6:C7"/>
    <mergeCell ref="D6:D7"/>
    <mergeCell ref="E6:E7"/>
    <mergeCell ref="F6:F7"/>
    <mergeCell ref="A1:I1"/>
    <mergeCell ref="A3:B3"/>
    <mergeCell ref="C3:I3"/>
    <mergeCell ref="A4:B4"/>
    <mergeCell ref="C4:G4"/>
    <mergeCell ref="E2:F2"/>
    <mergeCell ref="A2:D2"/>
  </mergeCells>
  <printOptions horizontalCentered="1" verticalCentered="1"/>
  <pageMargins left="0" right="0" top="0" bottom="0"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J61"/>
  <sheetViews>
    <sheetView zoomScalePageLayoutView="0" workbookViewId="0" topLeftCell="A1">
      <selection activeCell="G29" sqref="G29"/>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495" t="s">
        <v>1030</v>
      </c>
      <c r="B1" s="495"/>
      <c r="C1" s="495"/>
      <c r="D1" s="495"/>
      <c r="E1" s="495"/>
      <c r="F1" s="495"/>
      <c r="G1" s="495"/>
      <c r="H1" s="495"/>
      <c r="I1" s="495"/>
    </row>
    <row r="2" spans="1:9" ht="24">
      <c r="A2" s="496" t="s">
        <v>1031</v>
      </c>
      <c r="B2" s="496"/>
      <c r="C2" s="496"/>
      <c r="D2" s="496"/>
      <c r="E2" s="497" t="s">
        <v>41</v>
      </c>
      <c r="F2" s="497"/>
      <c r="G2" s="85">
        <v>41417</v>
      </c>
      <c r="H2" s="91" t="s">
        <v>1032</v>
      </c>
      <c r="I2" s="89" t="s">
        <v>1033</v>
      </c>
    </row>
    <row r="3" spans="1:9" ht="13.5">
      <c r="A3" s="498" t="s">
        <v>1034</v>
      </c>
      <c r="B3" s="499"/>
      <c r="C3" s="500" t="s">
        <v>1035</v>
      </c>
      <c r="D3" s="500"/>
      <c r="E3" s="500"/>
      <c r="F3" s="500"/>
      <c r="G3" s="500"/>
      <c r="H3" s="500"/>
      <c r="I3" s="501"/>
    </row>
    <row r="4" spans="1:9" ht="13.5">
      <c r="A4" s="502" t="s">
        <v>11</v>
      </c>
      <c r="B4" s="503"/>
      <c r="C4" s="407" t="s">
        <v>601</v>
      </c>
      <c r="D4" s="408"/>
      <c r="E4" s="408"/>
      <c r="F4" s="408"/>
      <c r="G4" s="504"/>
      <c r="H4" s="41" t="s">
        <v>12</v>
      </c>
      <c r="I4" s="42" t="s">
        <v>1036</v>
      </c>
    </row>
    <row r="5" spans="1:9" ht="13.5">
      <c r="A5" s="485" t="s">
        <v>13</v>
      </c>
      <c r="B5" s="486"/>
      <c r="C5" s="487">
        <v>41420</v>
      </c>
      <c r="D5" s="488"/>
      <c r="E5" s="488"/>
      <c r="F5" s="488"/>
      <c r="G5" s="43"/>
      <c r="H5" s="44" t="s">
        <v>14</v>
      </c>
      <c r="I5" s="83" t="s">
        <v>1036</v>
      </c>
    </row>
    <row r="6" spans="1:9" ht="13.5">
      <c r="A6" s="489" t="s">
        <v>1037</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t="s">
        <v>1038</v>
      </c>
      <c r="C8" s="14" t="s">
        <v>734</v>
      </c>
      <c r="D8" s="64">
        <v>49</v>
      </c>
      <c r="E8" s="15" t="s">
        <v>187</v>
      </c>
      <c r="F8" s="93">
        <v>10</v>
      </c>
      <c r="G8" s="14" t="s">
        <v>1039</v>
      </c>
      <c r="H8" s="14" t="s">
        <v>732</v>
      </c>
      <c r="I8" s="16" t="s">
        <v>1040</v>
      </c>
    </row>
    <row r="9" spans="1:9" ht="13.5">
      <c r="A9" s="47">
        <v>2</v>
      </c>
      <c r="B9" s="48" t="s">
        <v>195</v>
      </c>
      <c r="C9" s="14" t="s">
        <v>274</v>
      </c>
      <c r="D9" s="64">
        <v>51</v>
      </c>
      <c r="E9" s="15" t="s">
        <v>187</v>
      </c>
      <c r="F9" s="93">
        <v>5</v>
      </c>
      <c r="G9" s="14" t="s">
        <v>275</v>
      </c>
      <c r="H9" s="14" t="s">
        <v>276</v>
      </c>
      <c r="I9" s="16" t="s">
        <v>277</v>
      </c>
    </row>
    <row r="10" spans="1:10" ht="13.5">
      <c r="A10" s="47">
        <v>3</v>
      </c>
      <c r="B10" s="48"/>
      <c r="C10" s="63"/>
      <c r="D10" s="63"/>
      <c r="E10" s="64"/>
      <c r="F10" s="160"/>
      <c r="G10" s="63"/>
      <c r="H10" s="63"/>
      <c r="I10" s="86"/>
      <c r="J10" s="52"/>
    </row>
    <row r="11" spans="1:9" ht="13.5">
      <c r="A11" s="47">
        <v>4</v>
      </c>
      <c r="B11" s="48"/>
      <c r="C11" s="65"/>
      <c r="D11" s="66"/>
      <c r="E11" s="67"/>
      <c r="F11" s="68"/>
      <c r="G11" s="69"/>
      <c r="H11" s="69"/>
      <c r="I11" s="70"/>
    </row>
    <row r="12" spans="1:9" ht="13.5">
      <c r="A12" s="47">
        <v>5</v>
      </c>
      <c r="B12" s="48"/>
      <c r="C12" s="71"/>
      <c r="D12" s="48"/>
      <c r="E12" s="48"/>
      <c r="F12" s="72"/>
      <c r="G12" s="71"/>
      <c r="H12" s="71"/>
      <c r="I12" s="73"/>
    </row>
    <row r="13" spans="1:9" ht="13.5">
      <c r="A13" s="47">
        <v>6</v>
      </c>
      <c r="B13" s="48"/>
      <c r="C13" s="74"/>
      <c r="D13" s="48"/>
      <c r="E13" s="48"/>
      <c r="F13" s="72"/>
      <c r="G13" s="71"/>
      <c r="H13" s="62"/>
      <c r="I13" s="73"/>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v>41420.25</v>
      </c>
      <c r="D16" s="478"/>
      <c r="E16" s="478"/>
      <c r="F16" s="478"/>
      <c r="G16" s="479" t="s">
        <v>1041</v>
      </c>
      <c r="H16" s="479"/>
      <c r="I16" s="480"/>
    </row>
    <row r="17" spans="1:9" ht="13.5">
      <c r="A17" s="481" t="s">
        <v>22</v>
      </c>
      <c r="B17" s="482"/>
      <c r="C17" s="483"/>
      <c r="D17" s="483"/>
      <c r="E17" s="483"/>
      <c r="F17" s="483"/>
      <c r="G17" s="483"/>
      <c r="H17" s="483"/>
      <c r="I17" s="484"/>
    </row>
    <row r="18" spans="1:10" ht="13.5">
      <c r="A18" s="459">
        <v>41420</v>
      </c>
      <c r="B18" s="460"/>
      <c r="C18" s="469" t="s">
        <v>1042</v>
      </c>
      <c r="D18" s="469"/>
      <c r="E18" s="469"/>
      <c r="F18" s="469"/>
      <c r="G18" s="469"/>
      <c r="H18" s="469"/>
      <c r="I18" s="470"/>
      <c r="J18" s="17"/>
    </row>
    <row r="19" spans="1:10" ht="13.5">
      <c r="A19" s="459" t="s">
        <v>1043</v>
      </c>
      <c r="B19" s="460"/>
      <c r="C19" s="469" t="s">
        <v>1044</v>
      </c>
      <c r="D19" s="469"/>
      <c r="E19" s="469"/>
      <c r="F19" s="469"/>
      <c r="G19" s="469"/>
      <c r="H19" s="469"/>
      <c r="I19" s="470"/>
      <c r="J19" s="17"/>
    </row>
    <row r="20" spans="1:10" ht="13.5">
      <c r="A20" s="459" t="s">
        <v>1043</v>
      </c>
      <c r="B20" s="460"/>
      <c r="C20" s="469"/>
      <c r="D20" s="469"/>
      <c r="E20" s="469"/>
      <c r="F20" s="469"/>
      <c r="G20" s="469"/>
      <c r="H20" s="469"/>
      <c r="I20" s="470"/>
      <c r="J20" s="17"/>
    </row>
    <row r="21" spans="1:10" ht="13.5">
      <c r="A21" s="459" t="s">
        <v>1043</v>
      </c>
      <c r="B21" s="460"/>
      <c r="C21" s="469"/>
      <c r="D21" s="469"/>
      <c r="E21" s="469"/>
      <c r="F21" s="469"/>
      <c r="G21" s="469"/>
      <c r="H21" s="469"/>
      <c r="I21" s="470"/>
      <c r="J21" s="17"/>
    </row>
    <row r="22" spans="1:10" ht="13.5">
      <c r="A22" s="459" t="s">
        <v>1043</v>
      </c>
      <c r="B22" s="460"/>
      <c r="C22" s="469"/>
      <c r="D22" s="469"/>
      <c r="E22" s="469"/>
      <c r="F22" s="469"/>
      <c r="G22" s="469"/>
      <c r="H22" s="469"/>
      <c r="I22" s="470"/>
      <c r="J22" s="17"/>
    </row>
    <row r="23" spans="1:10" ht="13.5">
      <c r="A23" s="459" t="s">
        <v>1043</v>
      </c>
      <c r="B23" s="460"/>
      <c r="C23" s="469"/>
      <c r="D23" s="469"/>
      <c r="E23" s="469"/>
      <c r="F23" s="469"/>
      <c r="G23" s="469"/>
      <c r="H23" s="469"/>
      <c r="I23" s="470"/>
      <c r="J23" s="17"/>
    </row>
    <row r="24" spans="1:10" ht="13.5">
      <c r="A24" s="459" t="s">
        <v>1043</v>
      </c>
      <c r="B24" s="460"/>
      <c r="C24" s="469"/>
      <c r="D24" s="469"/>
      <c r="E24" s="469"/>
      <c r="F24" s="469"/>
      <c r="G24" s="469"/>
      <c r="H24" s="469"/>
      <c r="I24" s="470"/>
      <c r="J24" s="17"/>
    </row>
    <row r="25" spans="1:10" ht="13.5">
      <c r="A25" s="459" t="s">
        <v>1043</v>
      </c>
      <c r="B25" s="460"/>
      <c r="C25" s="469"/>
      <c r="D25" s="469"/>
      <c r="E25" s="469"/>
      <c r="F25" s="469"/>
      <c r="G25" s="469"/>
      <c r="H25" s="469"/>
      <c r="I25" s="470"/>
      <c r="J25" s="17"/>
    </row>
    <row r="26" spans="1:10" ht="13.5">
      <c r="A26" s="464" t="s">
        <v>1043</v>
      </c>
      <c r="B26" s="465"/>
      <c r="C26" s="587"/>
      <c r="D26" s="587"/>
      <c r="E26" s="587"/>
      <c r="F26" s="587"/>
      <c r="G26" s="587"/>
      <c r="H26" s="587"/>
      <c r="I26" s="588"/>
      <c r="J26" s="17"/>
    </row>
    <row r="27" spans="1:10" ht="13.5">
      <c r="A27" s="438" t="s">
        <v>23</v>
      </c>
      <c r="B27" s="439"/>
      <c r="C27" s="442" t="s">
        <v>34</v>
      </c>
      <c r="D27" s="443"/>
      <c r="E27" s="443"/>
      <c r="F27" s="444"/>
      <c r="G27" s="102">
        <v>41420</v>
      </c>
      <c r="H27" s="445">
        <v>0.8333333333333334</v>
      </c>
      <c r="I27" s="446"/>
      <c r="J27" s="17"/>
    </row>
    <row r="28" spans="1:10" ht="13.5">
      <c r="A28" s="440"/>
      <c r="B28" s="441"/>
      <c r="C28" s="447" t="s">
        <v>38</v>
      </c>
      <c r="D28" s="447"/>
      <c r="E28" s="447"/>
      <c r="F28" s="447"/>
      <c r="G28" s="447"/>
      <c r="H28" s="447"/>
      <c r="I28" s="448"/>
      <c r="J28" s="17"/>
    </row>
    <row r="29" spans="1:10" ht="13.5">
      <c r="A29" s="417" t="s">
        <v>24</v>
      </c>
      <c r="B29" s="449"/>
      <c r="C29" s="252"/>
      <c r="D29" s="251"/>
      <c r="E29" s="251"/>
      <c r="F29" s="251"/>
      <c r="G29" s="251"/>
      <c r="H29" s="251"/>
      <c r="I29" s="250"/>
      <c r="J29" s="17"/>
    </row>
    <row r="30" spans="1:10" ht="13.5">
      <c r="A30" s="49" t="s">
        <v>25</v>
      </c>
      <c r="B30" s="50"/>
      <c r="C30" s="245" t="s">
        <v>1045</v>
      </c>
      <c r="D30" s="249"/>
      <c r="E30" s="249"/>
      <c r="F30" s="249"/>
      <c r="G30" s="249"/>
      <c r="H30" s="249"/>
      <c r="I30" s="248"/>
      <c r="J30" s="17"/>
    </row>
    <row r="31" spans="1:10" ht="13.5">
      <c r="A31" s="49" t="s">
        <v>26</v>
      </c>
      <c r="B31" s="50"/>
      <c r="C31" s="245" t="s">
        <v>1046</v>
      </c>
      <c r="D31" s="249"/>
      <c r="E31" s="249"/>
      <c r="F31" s="249"/>
      <c r="G31" s="249"/>
      <c r="H31" s="249"/>
      <c r="I31" s="248"/>
      <c r="J31" s="17"/>
    </row>
    <row r="32" spans="1:9" ht="13.5">
      <c r="A32" s="405"/>
      <c r="B32" s="432"/>
      <c r="D32" s="249"/>
      <c r="E32" s="249"/>
      <c r="F32" s="249"/>
      <c r="G32" s="249"/>
      <c r="H32" s="249"/>
      <c r="I32" s="248"/>
    </row>
    <row r="33" spans="1:9" ht="13.5">
      <c r="A33" s="405"/>
      <c r="B33" s="432"/>
      <c r="C33" s="245" t="s">
        <v>1047</v>
      </c>
      <c r="D33" s="249"/>
      <c r="E33" s="249"/>
      <c r="F33" s="249"/>
      <c r="G33" s="249"/>
      <c r="H33" s="249"/>
      <c r="I33" s="248"/>
    </row>
    <row r="34" spans="1:9" ht="13.5">
      <c r="A34" s="405"/>
      <c r="B34" s="432"/>
      <c r="C34" s="245" t="s">
        <v>1048</v>
      </c>
      <c r="D34" s="249"/>
      <c r="E34" s="249"/>
      <c r="F34" s="249"/>
      <c r="G34" s="249"/>
      <c r="H34" s="249"/>
      <c r="I34" s="248"/>
    </row>
    <row r="35" spans="1:9" ht="13.5">
      <c r="A35" s="405"/>
      <c r="B35" s="432"/>
      <c r="C35" s="245"/>
      <c r="D35" s="249"/>
      <c r="E35" s="249"/>
      <c r="F35" s="249"/>
      <c r="G35" s="249"/>
      <c r="H35" s="249"/>
      <c r="I35" s="248"/>
    </row>
    <row r="36" spans="1:9" ht="13.5">
      <c r="A36" s="405"/>
      <c r="B36" s="432"/>
      <c r="C36" s="245"/>
      <c r="D36" s="249"/>
      <c r="E36" s="249"/>
      <c r="F36" s="249"/>
      <c r="G36" s="249"/>
      <c r="H36" s="249"/>
      <c r="I36" s="248"/>
    </row>
    <row r="37" spans="1:9" ht="13.5">
      <c r="A37" s="405"/>
      <c r="B37" s="432"/>
      <c r="C37" s="245"/>
      <c r="D37" s="249"/>
      <c r="E37" s="249"/>
      <c r="F37" s="249"/>
      <c r="G37" s="249"/>
      <c r="H37" s="249"/>
      <c r="I37" s="248"/>
    </row>
    <row r="38" spans="1:9" ht="13.5">
      <c r="A38" s="405"/>
      <c r="B38" s="432"/>
      <c r="C38" s="245" t="s">
        <v>1049</v>
      </c>
      <c r="D38" s="249"/>
      <c r="E38" s="249"/>
      <c r="F38" s="249"/>
      <c r="G38" s="249"/>
      <c r="H38" s="249"/>
      <c r="I38" s="248"/>
    </row>
    <row r="39" spans="1:9" ht="13.5">
      <c r="A39" s="405"/>
      <c r="B39" s="432"/>
      <c r="C39" s="363"/>
      <c r="D39" s="247"/>
      <c r="E39" s="247"/>
      <c r="F39" s="247"/>
      <c r="G39" s="247"/>
      <c r="H39" s="247"/>
      <c r="I39" s="246"/>
    </row>
    <row r="40" spans="1:9" ht="13.5">
      <c r="A40" s="433"/>
      <c r="B40" s="434"/>
      <c r="C40" s="435" t="s">
        <v>40</v>
      </c>
      <c r="D40" s="436"/>
      <c r="E40" s="436"/>
      <c r="F40" s="436"/>
      <c r="G40" s="436"/>
      <c r="H40" s="436"/>
      <c r="I40" s="437"/>
    </row>
    <row r="41" spans="1:9" ht="13.5">
      <c r="A41" s="417" t="s">
        <v>35</v>
      </c>
      <c r="B41" s="418"/>
      <c r="C41" s="419" t="s">
        <v>1050</v>
      </c>
      <c r="D41" s="420"/>
      <c r="E41" s="420"/>
      <c r="F41" s="420"/>
      <c r="G41" s="420"/>
      <c r="H41" s="420"/>
      <c r="I41" s="421"/>
    </row>
    <row r="42" spans="1:9" ht="13.5">
      <c r="A42" s="422" t="s">
        <v>36</v>
      </c>
      <c r="B42" s="423"/>
      <c r="C42" s="424" t="s">
        <v>1051</v>
      </c>
      <c r="D42" s="425"/>
      <c r="E42" s="425"/>
      <c r="F42" s="425"/>
      <c r="G42" s="425"/>
      <c r="H42" s="425"/>
      <c r="I42" s="426"/>
    </row>
    <row r="43" spans="1:9" ht="13.5">
      <c r="A43" s="427" t="s">
        <v>27</v>
      </c>
      <c r="B43" s="428"/>
      <c r="C43" s="429"/>
      <c r="D43" s="430"/>
      <c r="E43" s="430"/>
      <c r="F43" s="430"/>
      <c r="G43" s="430"/>
      <c r="H43" s="430"/>
      <c r="I43" s="431"/>
    </row>
    <row r="44" spans="1:9" ht="13.5">
      <c r="A44" s="405"/>
      <c r="B44" s="406"/>
      <c r="C44" s="407" t="s">
        <v>1052</v>
      </c>
      <c r="D44" s="408"/>
      <c r="E44" s="408"/>
      <c r="F44" s="408"/>
      <c r="G44" s="408"/>
      <c r="H44" s="408"/>
      <c r="I44" s="409"/>
    </row>
    <row r="45" spans="1:9" ht="13.5">
      <c r="A45" s="405"/>
      <c r="B45" s="406"/>
      <c r="C45" s="410"/>
      <c r="D45" s="411"/>
      <c r="E45" s="411"/>
      <c r="F45" s="411"/>
      <c r="G45" s="411"/>
      <c r="H45" s="411"/>
      <c r="I45" s="412"/>
    </row>
    <row r="46" spans="1:9" ht="13.5">
      <c r="A46" s="413" t="s">
        <v>33</v>
      </c>
      <c r="B46" s="414"/>
      <c r="C46" s="415" t="s">
        <v>1053</v>
      </c>
      <c r="D46" s="415"/>
      <c r="E46" s="415"/>
      <c r="F46" s="415"/>
      <c r="G46" s="415"/>
      <c r="H46" s="415"/>
      <c r="I46" s="416"/>
    </row>
    <row r="47" spans="1:9" ht="13.5">
      <c r="A47" s="380" t="s">
        <v>28</v>
      </c>
      <c r="B47" s="381"/>
      <c r="C47" s="18" t="s">
        <v>1054</v>
      </c>
      <c r="D47" s="19"/>
      <c r="E47" s="386" t="s">
        <v>1055</v>
      </c>
      <c r="F47" s="387"/>
      <c r="G47" s="388"/>
      <c r="H47" s="20" t="s">
        <v>1056</v>
      </c>
      <c r="I47" s="21" t="s">
        <v>1057</v>
      </c>
    </row>
    <row r="48" spans="1:9" ht="13.5">
      <c r="A48" s="382"/>
      <c r="B48" s="383"/>
      <c r="C48" s="22" t="s">
        <v>1058</v>
      </c>
      <c r="D48" s="23"/>
      <c r="E48" s="389" t="s">
        <v>1059</v>
      </c>
      <c r="F48" s="390"/>
      <c r="G48" s="391"/>
      <c r="H48" s="24" t="s">
        <v>1060</v>
      </c>
      <c r="I48" s="25" t="s">
        <v>1061</v>
      </c>
    </row>
    <row r="49" spans="1:9" ht="13.5">
      <c r="A49" s="382"/>
      <c r="B49" s="383"/>
      <c r="C49" s="22" t="s">
        <v>29</v>
      </c>
      <c r="D49" s="23"/>
      <c r="E49" s="390" t="s">
        <v>1062</v>
      </c>
      <c r="F49" s="390"/>
      <c r="G49" s="391"/>
      <c r="H49" s="24" t="s">
        <v>1063</v>
      </c>
      <c r="I49" s="25" t="s">
        <v>1064</v>
      </c>
    </row>
    <row r="50" spans="1:9" ht="13.5">
      <c r="A50" s="384"/>
      <c r="B50" s="385"/>
      <c r="C50" s="26" t="s">
        <v>1065</v>
      </c>
      <c r="D50" s="27"/>
      <c r="E50" s="392" t="s">
        <v>1066</v>
      </c>
      <c r="F50" s="393"/>
      <c r="G50" s="394"/>
      <c r="H50" s="28" t="s">
        <v>1067</v>
      </c>
      <c r="I50" s="29" t="s">
        <v>1068</v>
      </c>
    </row>
    <row r="51" spans="1:9" ht="13.5" customHeight="1">
      <c r="A51" s="395" t="s">
        <v>30</v>
      </c>
      <c r="B51" s="396"/>
      <c r="C51" s="399" t="s">
        <v>1069</v>
      </c>
      <c r="D51" s="400"/>
      <c r="E51" s="400"/>
      <c r="F51" s="400"/>
      <c r="G51" s="400"/>
      <c r="H51" s="400"/>
      <c r="I51" s="401"/>
    </row>
    <row r="52" spans="1:9" ht="13.5">
      <c r="A52" s="397"/>
      <c r="B52" s="398"/>
      <c r="C52" s="402" t="s">
        <v>1070</v>
      </c>
      <c r="D52" s="403"/>
      <c r="E52" s="403"/>
      <c r="F52" s="403"/>
      <c r="G52" s="403"/>
      <c r="H52" s="403"/>
      <c r="I52" s="404"/>
    </row>
    <row r="53" spans="2:9" ht="13.5" customHeight="1">
      <c r="B53" s="375" t="s">
        <v>31</v>
      </c>
      <c r="C53" s="375"/>
      <c r="D53" s="375"/>
      <c r="E53" s="376" t="s">
        <v>1071</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7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A47:B50"/>
    <mergeCell ref="E47:G47"/>
    <mergeCell ref="E48:G48"/>
    <mergeCell ref="E49:G49"/>
    <mergeCell ref="E50:G50"/>
    <mergeCell ref="D55:F55"/>
    <mergeCell ref="A51:B52"/>
    <mergeCell ref="C51:I51"/>
    <mergeCell ref="C52:I52"/>
    <mergeCell ref="B53:D53"/>
    <mergeCell ref="E53:H53"/>
    <mergeCell ref="B54:I54"/>
  </mergeCells>
  <printOptions horizontalCentered="1" verticalCentered="1"/>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61"/>
  <sheetViews>
    <sheetView zoomScalePageLayoutView="0" workbookViewId="0" topLeftCell="A1">
      <selection activeCell="A25" sqref="A25:IV25"/>
    </sheetView>
  </sheetViews>
  <sheetFormatPr defaultColWidth="9.00390625" defaultRowHeight="12.75"/>
  <cols>
    <col min="1" max="1" width="4.25390625" style="51" customWidth="1"/>
    <col min="2" max="2" width="7.875" style="51" customWidth="1"/>
    <col min="3" max="3" width="15.625" style="51" customWidth="1"/>
    <col min="4" max="5" width="3.625" style="51" customWidth="1"/>
    <col min="6" max="6" width="13.00390625" style="51" customWidth="1"/>
    <col min="7" max="7" width="33.375" style="51" customWidth="1"/>
    <col min="8" max="8" width="15.875" style="51" customWidth="1"/>
    <col min="9" max="9" width="16.75390625" style="51" customWidth="1"/>
    <col min="10" max="16384" width="9.125" style="51" customWidth="1"/>
  </cols>
  <sheetData>
    <row r="1" spans="1:9" ht="13.5">
      <c r="A1" s="495" t="s">
        <v>662</v>
      </c>
      <c r="B1" s="495"/>
      <c r="C1" s="495"/>
      <c r="D1" s="495"/>
      <c r="E1" s="495"/>
      <c r="F1" s="495"/>
      <c r="G1" s="495"/>
      <c r="H1" s="495"/>
      <c r="I1" s="495"/>
    </row>
    <row r="2" spans="1:9" ht="24">
      <c r="A2" s="561" t="s">
        <v>661</v>
      </c>
      <c r="B2" s="561"/>
      <c r="C2" s="561"/>
      <c r="D2" s="561"/>
      <c r="E2" s="562" t="s">
        <v>660</v>
      </c>
      <c r="F2" s="562"/>
      <c r="G2" s="155">
        <v>41393</v>
      </c>
      <c r="H2" s="156" t="s">
        <v>659</v>
      </c>
      <c r="I2" s="157" t="s">
        <v>651</v>
      </c>
    </row>
    <row r="3" spans="1:9" ht="13.5">
      <c r="A3" s="498" t="s">
        <v>658</v>
      </c>
      <c r="B3" s="499"/>
      <c r="C3" s="500" t="s">
        <v>657</v>
      </c>
      <c r="D3" s="500"/>
      <c r="E3" s="500"/>
      <c r="F3" s="500"/>
      <c r="G3" s="500"/>
      <c r="H3" s="500"/>
      <c r="I3" s="501"/>
    </row>
    <row r="4" spans="1:9" ht="13.5">
      <c r="A4" s="502" t="s">
        <v>11</v>
      </c>
      <c r="B4" s="503"/>
      <c r="C4" s="407" t="s">
        <v>656</v>
      </c>
      <c r="D4" s="408"/>
      <c r="E4" s="408"/>
      <c r="F4" s="408"/>
      <c r="G4" s="504"/>
      <c r="H4" s="41" t="s">
        <v>12</v>
      </c>
      <c r="I4" s="42"/>
    </row>
    <row r="5" spans="1:9" ht="13.5">
      <c r="A5" s="485" t="s">
        <v>13</v>
      </c>
      <c r="B5" s="486"/>
      <c r="C5" s="487" t="s">
        <v>655</v>
      </c>
      <c r="D5" s="488"/>
      <c r="E5" s="488"/>
      <c r="F5" s="488"/>
      <c r="G5" s="43"/>
      <c r="H5" s="44" t="s">
        <v>14</v>
      </c>
      <c r="I5" s="83" t="s">
        <v>654</v>
      </c>
    </row>
    <row r="6" spans="1:9" ht="13.5">
      <c r="A6" s="489" t="s">
        <v>653</v>
      </c>
      <c r="B6" s="472" t="s">
        <v>15</v>
      </c>
      <c r="C6" s="472" t="s">
        <v>16</v>
      </c>
      <c r="D6" s="563" t="s">
        <v>17</v>
      </c>
      <c r="E6" s="491" t="s">
        <v>156</v>
      </c>
      <c r="F6" s="565" t="s">
        <v>157</v>
      </c>
      <c r="G6" s="472" t="s">
        <v>18</v>
      </c>
      <c r="H6" s="474" t="s">
        <v>19</v>
      </c>
      <c r="I6" s="475"/>
    </row>
    <row r="7" spans="1:9" ht="13.5">
      <c r="A7" s="490"/>
      <c r="B7" s="473"/>
      <c r="C7" s="473"/>
      <c r="D7" s="564"/>
      <c r="E7" s="492"/>
      <c r="F7" s="566"/>
      <c r="G7" s="473"/>
      <c r="H7" s="45" t="s">
        <v>16</v>
      </c>
      <c r="I7" s="46" t="s">
        <v>20</v>
      </c>
    </row>
    <row r="8" spans="1:9" ht="13.5">
      <c r="A8" s="47">
        <v>1</v>
      </c>
      <c r="B8" s="48" t="s">
        <v>652</v>
      </c>
      <c r="C8" s="14" t="s">
        <v>651</v>
      </c>
      <c r="D8" s="14">
        <v>68</v>
      </c>
      <c r="E8" s="15" t="s">
        <v>187</v>
      </c>
      <c r="F8" s="93">
        <v>5</v>
      </c>
      <c r="G8" s="14" t="s">
        <v>650</v>
      </c>
      <c r="H8" s="14" t="s">
        <v>649</v>
      </c>
      <c r="I8" s="16" t="s">
        <v>648</v>
      </c>
    </row>
    <row r="9" spans="1:9" ht="13.5">
      <c r="A9" s="47">
        <v>2</v>
      </c>
      <c r="B9" s="48"/>
      <c r="C9" s="137"/>
      <c r="D9" s="14"/>
      <c r="E9" s="138"/>
      <c r="F9" s="93"/>
      <c r="G9" s="14"/>
      <c r="H9" s="139"/>
      <c r="I9" s="16"/>
    </row>
    <row r="10" spans="1:10" ht="13.5">
      <c r="A10" s="47">
        <v>3</v>
      </c>
      <c r="B10" s="48"/>
      <c r="C10" s="14"/>
      <c r="D10" s="14"/>
      <c r="E10" s="15"/>
      <c r="F10" s="93"/>
      <c r="G10" s="14"/>
      <c r="H10" s="14"/>
      <c r="I10" s="16"/>
      <c r="J10" s="52"/>
    </row>
    <row r="11" spans="1:10" ht="13.5">
      <c r="A11" s="47">
        <v>4</v>
      </c>
      <c r="B11" s="48"/>
      <c r="C11" s="137"/>
      <c r="D11" s="14"/>
      <c r="E11" s="64"/>
      <c r="F11" s="93"/>
      <c r="G11" s="14"/>
      <c r="H11" s="139"/>
      <c r="I11" s="16"/>
      <c r="J11" s="52"/>
    </row>
    <row r="12" spans="1:10" ht="13.5">
      <c r="A12" s="47">
        <v>5</v>
      </c>
      <c r="B12" s="48"/>
      <c r="C12" s="137"/>
      <c r="D12" s="14"/>
      <c r="E12" s="138"/>
      <c r="F12" s="93"/>
      <c r="G12" s="14"/>
      <c r="H12" s="139"/>
      <c r="I12" s="16"/>
      <c r="J12" s="52"/>
    </row>
    <row r="13" spans="1:10" ht="13.5">
      <c r="A13" s="47">
        <v>6</v>
      </c>
      <c r="B13" s="48"/>
      <c r="C13" s="137"/>
      <c r="D13" s="14"/>
      <c r="E13" s="138"/>
      <c r="F13" s="93"/>
      <c r="G13" s="14"/>
      <c r="H13" s="139"/>
      <c r="I13" s="16"/>
      <c r="J13" s="52"/>
    </row>
    <row r="14" spans="1:10" ht="13.5">
      <c r="A14" s="47">
        <v>7</v>
      </c>
      <c r="B14" s="48"/>
      <c r="C14" s="137"/>
      <c r="D14" s="14"/>
      <c r="E14" s="138"/>
      <c r="F14" s="93"/>
      <c r="G14" s="14"/>
      <c r="H14" s="139"/>
      <c r="I14" s="16"/>
      <c r="J14" s="52"/>
    </row>
    <row r="15" spans="1:10" ht="13.5">
      <c r="A15" s="47">
        <v>8</v>
      </c>
      <c r="B15" s="48"/>
      <c r="C15" s="14"/>
      <c r="D15" s="14"/>
      <c r="E15" s="15"/>
      <c r="F15" s="93"/>
      <c r="G15" s="14"/>
      <c r="H15" s="14"/>
      <c r="I15" s="16"/>
      <c r="J15" s="52"/>
    </row>
    <row r="16" spans="1:9" ht="13.5">
      <c r="A16" s="422" t="s">
        <v>21</v>
      </c>
      <c r="B16" s="476"/>
      <c r="C16" s="477">
        <v>41395</v>
      </c>
      <c r="D16" s="478"/>
      <c r="E16" s="478"/>
      <c r="F16" s="478"/>
      <c r="G16" s="479" t="s">
        <v>647</v>
      </c>
      <c r="H16" s="479"/>
      <c r="I16" s="480"/>
    </row>
    <row r="17" spans="1:2" ht="13.5">
      <c r="A17" s="481" t="s">
        <v>22</v>
      </c>
      <c r="B17" s="482"/>
    </row>
    <row r="18" spans="1:10" ht="13.5">
      <c r="A18" s="569">
        <v>41395</v>
      </c>
      <c r="B18" s="560"/>
      <c r="C18" s="483" t="s">
        <v>646</v>
      </c>
      <c r="D18" s="483"/>
      <c r="E18" s="483"/>
      <c r="F18" s="483"/>
      <c r="G18" s="483"/>
      <c r="H18" s="483"/>
      <c r="I18" s="484"/>
      <c r="J18" s="17"/>
    </row>
    <row r="19" spans="1:10" ht="13.5">
      <c r="A19" s="559">
        <v>41396</v>
      </c>
      <c r="B19" s="560"/>
      <c r="C19" s="461" t="s">
        <v>645</v>
      </c>
      <c r="D19" s="567"/>
      <c r="E19" s="567"/>
      <c r="F19" s="567"/>
      <c r="G19" s="567"/>
      <c r="H19" s="567"/>
      <c r="I19" s="568"/>
      <c r="J19" s="17"/>
    </row>
    <row r="20" spans="1:10" ht="13.5">
      <c r="A20" s="559">
        <v>41397</v>
      </c>
      <c r="B20" s="560"/>
      <c r="C20" s="469" t="s">
        <v>644</v>
      </c>
      <c r="D20" s="469"/>
      <c r="E20" s="469"/>
      <c r="F20" s="469"/>
      <c r="G20" s="469"/>
      <c r="H20" s="469"/>
      <c r="I20" s="470"/>
      <c r="J20" s="17"/>
    </row>
    <row r="21" spans="1:10" ht="13.5">
      <c r="A21" s="559">
        <v>41398</v>
      </c>
      <c r="B21" s="560"/>
      <c r="C21" s="469" t="s">
        <v>643</v>
      </c>
      <c r="D21" s="469"/>
      <c r="E21" s="469"/>
      <c r="F21" s="469"/>
      <c r="G21" s="469"/>
      <c r="H21" s="469"/>
      <c r="I21" s="470"/>
      <c r="J21" s="17"/>
    </row>
    <row r="22" spans="1:10" ht="13.5">
      <c r="A22" s="559"/>
      <c r="B22" s="560"/>
      <c r="C22" s="469"/>
      <c r="D22" s="469"/>
      <c r="E22" s="469"/>
      <c r="F22" s="469"/>
      <c r="G22" s="469"/>
      <c r="H22" s="469"/>
      <c r="I22" s="470"/>
      <c r="J22" s="17"/>
    </row>
    <row r="23" spans="1:10" ht="13.5">
      <c r="A23" s="559"/>
      <c r="B23" s="560"/>
      <c r="C23" s="469"/>
      <c r="D23" s="469"/>
      <c r="E23" s="469"/>
      <c r="F23" s="469"/>
      <c r="G23" s="469"/>
      <c r="H23" s="469"/>
      <c r="I23" s="470"/>
      <c r="J23" s="17"/>
    </row>
    <row r="24" spans="1:10" ht="13.5">
      <c r="A24" s="559"/>
      <c r="B24" s="560"/>
      <c r="C24" s="469"/>
      <c r="D24" s="469"/>
      <c r="E24" s="469"/>
      <c r="F24" s="469"/>
      <c r="G24" s="469"/>
      <c r="H24" s="469"/>
      <c r="I24" s="470"/>
      <c r="J24" s="17"/>
    </row>
    <row r="25" spans="1:10" ht="13.5">
      <c r="A25" s="559"/>
      <c r="B25" s="560"/>
      <c r="C25" s="573"/>
      <c r="D25" s="573"/>
      <c r="E25" s="573"/>
      <c r="F25" s="573"/>
      <c r="G25" s="573"/>
      <c r="H25" s="573"/>
      <c r="I25" s="574"/>
      <c r="J25" s="17"/>
    </row>
    <row r="26" spans="1:10" ht="13.5">
      <c r="A26" s="570"/>
      <c r="B26" s="571"/>
      <c r="C26" s="254"/>
      <c r="D26" s="254"/>
      <c r="E26" s="254"/>
      <c r="F26" s="254"/>
      <c r="G26" s="254"/>
      <c r="H26" s="254"/>
      <c r="I26" s="253"/>
      <c r="J26" s="17"/>
    </row>
    <row r="27" spans="1:10" ht="13.5">
      <c r="A27" s="438" t="s">
        <v>23</v>
      </c>
      <c r="B27" s="439"/>
      <c r="C27" s="442" t="s">
        <v>34</v>
      </c>
      <c r="D27" s="443"/>
      <c r="E27" s="443"/>
      <c r="F27" s="444"/>
      <c r="G27" s="102">
        <v>41398</v>
      </c>
      <c r="H27" s="572" t="s">
        <v>642</v>
      </c>
      <c r="I27" s="446"/>
      <c r="J27" s="17"/>
    </row>
    <row r="28" spans="1:10" ht="13.5">
      <c r="A28" s="440"/>
      <c r="B28" s="441"/>
      <c r="C28" s="447" t="s">
        <v>38</v>
      </c>
      <c r="D28" s="447"/>
      <c r="E28" s="447"/>
      <c r="F28" s="447"/>
      <c r="G28" s="447"/>
      <c r="H28" s="447"/>
      <c r="I28" s="448"/>
      <c r="J28" s="17"/>
    </row>
    <row r="29" spans="1:10" ht="13.5">
      <c r="A29" s="417" t="s">
        <v>24</v>
      </c>
      <c r="B29" s="449"/>
      <c r="C29" s="252" t="s">
        <v>641</v>
      </c>
      <c r="D29" s="251"/>
      <c r="E29" s="251"/>
      <c r="F29" s="251"/>
      <c r="G29" s="251"/>
      <c r="H29" s="251"/>
      <c r="I29" s="250"/>
      <c r="J29" s="17"/>
    </row>
    <row r="30" spans="1:10" ht="13.5">
      <c r="A30" s="49" t="s">
        <v>25</v>
      </c>
      <c r="B30" s="50"/>
      <c r="C30" s="51" t="s">
        <v>640</v>
      </c>
      <c r="H30" s="249"/>
      <c r="I30" s="248"/>
      <c r="J30" s="17"/>
    </row>
    <row r="31" spans="1:10" ht="13.5">
      <c r="A31" s="49" t="s">
        <v>26</v>
      </c>
      <c r="B31" s="50"/>
      <c r="C31" s="51" t="s">
        <v>639</v>
      </c>
      <c r="H31" s="249"/>
      <c r="I31" s="248"/>
      <c r="J31" s="17"/>
    </row>
    <row r="32" spans="1:9" ht="13.5">
      <c r="A32" s="405"/>
      <c r="B32" s="432"/>
      <c r="H32" s="249"/>
      <c r="I32" s="248"/>
    </row>
    <row r="33" spans="1:9" ht="13.5">
      <c r="A33" s="405"/>
      <c r="B33" s="432"/>
      <c r="H33" s="249"/>
      <c r="I33" s="248"/>
    </row>
    <row r="34" spans="1:9" ht="13.5">
      <c r="A34" s="405"/>
      <c r="B34" s="432"/>
      <c r="H34" s="249"/>
      <c r="I34" s="248"/>
    </row>
    <row r="35" spans="1:9" ht="13.5">
      <c r="A35" s="405"/>
      <c r="B35" s="432"/>
      <c r="C35" s="245"/>
      <c r="D35" s="249"/>
      <c r="E35" s="249"/>
      <c r="F35" s="249"/>
      <c r="G35" s="249"/>
      <c r="H35" s="249"/>
      <c r="I35" s="248"/>
    </row>
    <row r="36" spans="1:9" ht="13.5">
      <c r="A36" s="405"/>
      <c r="B36" s="432"/>
      <c r="C36" s="245"/>
      <c r="D36" s="249"/>
      <c r="E36" s="249"/>
      <c r="F36" s="249"/>
      <c r="G36" s="249"/>
      <c r="H36" s="249"/>
      <c r="I36" s="248"/>
    </row>
    <row r="37" spans="1:9" ht="13.5">
      <c r="A37" s="405"/>
      <c r="B37" s="432"/>
      <c r="D37" s="249"/>
      <c r="E37" s="249"/>
      <c r="F37" s="249"/>
      <c r="G37" s="249"/>
      <c r="H37" s="249"/>
      <c r="I37" s="248"/>
    </row>
    <row r="38" spans="1:9" ht="13.5">
      <c r="A38" s="405"/>
      <c r="B38" s="432"/>
      <c r="D38" s="249"/>
      <c r="E38" s="249"/>
      <c r="F38" s="249"/>
      <c r="G38" s="249"/>
      <c r="H38" s="249"/>
      <c r="I38" s="248"/>
    </row>
    <row r="39" spans="1:9" ht="13.5">
      <c r="A39" s="405"/>
      <c r="B39" s="432"/>
      <c r="C39" s="245" t="s">
        <v>638</v>
      </c>
      <c r="D39" s="247"/>
      <c r="E39" s="247"/>
      <c r="F39" s="247"/>
      <c r="G39" s="247"/>
      <c r="H39" s="247"/>
      <c r="I39" s="246"/>
    </row>
    <row r="40" spans="1:9" ht="13.5">
      <c r="A40" s="433"/>
      <c r="B40" s="434"/>
      <c r="C40" s="245"/>
      <c r="D40" s="149"/>
      <c r="E40" s="149"/>
      <c r="F40" s="149"/>
      <c r="G40" s="149"/>
      <c r="H40" s="149"/>
      <c r="I40" s="150"/>
    </row>
    <row r="41" spans="1:9" ht="13.5">
      <c r="A41" s="422" t="s">
        <v>35</v>
      </c>
      <c r="B41" s="476"/>
      <c r="C41" s="419" t="s">
        <v>637</v>
      </c>
      <c r="D41" s="420"/>
      <c r="E41" s="420"/>
      <c r="F41" s="420"/>
      <c r="G41" s="420"/>
      <c r="H41" s="420"/>
      <c r="I41" s="421"/>
    </row>
    <row r="42" spans="1:9" ht="13.5">
      <c r="A42" s="422" t="s">
        <v>36</v>
      </c>
      <c r="B42" s="476"/>
      <c r="C42" s="424"/>
      <c r="D42" s="425"/>
      <c r="E42" s="425"/>
      <c r="F42" s="425"/>
      <c r="G42" s="425"/>
      <c r="H42" s="425"/>
      <c r="I42" s="426"/>
    </row>
    <row r="43" spans="1:9" ht="13.5">
      <c r="A43" s="575" t="s">
        <v>636</v>
      </c>
      <c r="B43" s="449"/>
      <c r="C43" s="429" t="s">
        <v>635</v>
      </c>
      <c r="D43" s="430"/>
      <c r="E43" s="430"/>
      <c r="F43" s="430"/>
      <c r="G43" s="430"/>
      <c r="H43" s="430"/>
      <c r="I43" s="431"/>
    </row>
    <row r="44" spans="1:9" ht="13.5">
      <c r="A44" s="405"/>
      <c r="B44" s="432"/>
      <c r="C44" s="407" t="s">
        <v>634</v>
      </c>
      <c r="D44" s="408"/>
      <c r="E44" s="408"/>
      <c r="F44" s="408"/>
      <c r="G44" s="408"/>
      <c r="H44" s="408"/>
      <c r="I44" s="409"/>
    </row>
    <row r="45" spans="1:9" ht="13.5">
      <c r="A45" s="433"/>
      <c r="B45" s="434"/>
      <c r="C45" s="410" t="s">
        <v>633</v>
      </c>
      <c r="D45" s="411"/>
      <c r="E45" s="411"/>
      <c r="F45" s="411"/>
      <c r="G45" s="411"/>
      <c r="H45" s="411"/>
      <c r="I45" s="412"/>
    </row>
    <row r="46" spans="1:9" ht="13.5" customHeight="1">
      <c r="A46" s="413" t="s">
        <v>33</v>
      </c>
      <c r="B46" s="576"/>
      <c r="C46" s="415" t="s">
        <v>632</v>
      </c>
      <c r="D46" s="415"/>
      <c r="E46" s="415"/>
      <c r="F46" s="415"/>
      <c r="G46" s="415"/>
      <c r="H46" s="415"/>
      <c r="I46" s="416"/>
    </row>
    <row r="47" spans="1:9" ht="13.5" customHeight="1">
      <c r="A47" s="380" t="s">
        <v>28</v>
      </c>
      <c r="B47" s="582"/>
      <c r="C47" s="18" t="s">
        <v>631</v>
      </c>
      <c r="D47" s="19"/>
      <c r="E47" s="386" t="s">
        <v>630</v>
      </c>
      <c r="F47" s="387"/>
      <c r="G47" s="388"/>
      <c r="H47" s="20" t="s">
        <v>629</v>
      </c>
      <c r="I47" s="21" t="s">
        <v>628</v>
      </c>
    </row>
    <row r="48" spans="1:9" ht="13.5">
      <c r="A48" s="583"/>
      <c r="B48" s="584"/>
      <c r="C48" s="22" t="s">
        <v>627</v>
      </c>
      <c r="D48" s="23"/>
      <c r="E48" s="389" t="s">
        <v>626</v>
      </c>
      <c r="F48" s="390"/>
      <c r="G48" s="391"/>
      <c r="H48" s="24" t="s">
        <v>625</v>
      </c>
      <c r="I48" s="25" t="s">
        <v>624</v>
      </c>
    </row>
    <row r="49" spans="1:9" ht="13.5">
      <c r="A49" s="583"/>
      <c r="B49" s="584"/>
      <c r="C49" s="22" t="s">
        <v>29</v>
      </c>
      <c r="D49" s="23"/>
      <c r="E49" s="390" t="s">
        <v>623</v>
      </c>
      <c r="F49" s="390"/>
      <c r="G49" s="391"/>
      <c r="H49" s="24" t="s">
        <v>622</v>
      </c>
      <c r="I49" s="25" t="s">
        <v>621</v>
      </c>
    </row>
    <row r="50" spans="1:9" ht="13.5">
      <c r="A50" s="585"/>
      <c r="B50" s="586"/>
      <c r="C50" s="26" t="s">
        <v>620</v>
      </c>
      <c r="D50" s="27"/>
      <c r="E50" s="577" t="s">
        <v>619</v>
      </c>
      <c r="F50" s="577"/>
      <c r="G50" s="577"/>
      <c r="H50" s="28" t="s">
        <v>618</v>
      </c>
      <c r="I50" s="29" t="s">
        <v>617</v>
      </c>
    </row>
    <row r="51" spans="1:9" ht="13.5" customHeight="1">
      <c r="A51" s="578" t="s">
        <v>30</v>
      </c>
      <c r="B51" s="579"/>
      <c r="C51" s="399" t="s">
        <v>616</v>
      </c>
      <c r="D51" s="400"/>
      <c r="E51" s="400"/>
      <c r="F51" s="400"/>
      <c r="G51" s="400"/>
      <c r="H51" s="400"/>
      <c r="I51" s="401"/>
    </row>
    <row r="52" spans="1:9" ht="13.5">
      <c r="A52" s="580"/>
      <c r="B52" s="581"/>
      <c r="C52" s="402" t="s">
        <v>615</v>
      </c>
      <c r="D52" s="403"/>
      <c r="E52" s="403"/>
      <c r="F52" s="403"/>
      <c r="G52" s="403"/>
      <c r="H52" s="403"/>
      <c r="I52" s="404"/>
    </row>
    <row r="53" spans="2:9" ht="13.5" customHeight="1">
      <c r="B53" s="375" t="s">
        <v>31</v>
      </c>
      <c r="C53" s="375"/>
      <c r="D53" s="375"/>
      <c r="E53" s="376" t="s">
        <v>614</v>
      </c>
      <c r="F53" s="376"/>
      <c r="G53" s="376"/>
      <c r="H53" s="376"/>
      <c r="I53" s="53"/>
    </row>
    <row r="54" spans="2:9" ht="13.5" customHeight="1">
      <c r="B54" s="377" t="s">
        <v>32</v>
      </c>
      <c r="C54" s="378"/>
      <c r="D54" s="378"/>
      <c r="E54" s="378"/>
      <c r="F54" s="378"/>
      <c r="G54" s="378"/>
      <c r="H54" s="378"/>
      <c r="I54" s="378"/>
    </row>
    <row r="55" spans="1:6" ht="13.5">
      <c r="A55" s="54"/>
      <c r="D55" s="379"/>
      <c r="E55" s="379"/>
      <c r="F55" s="379"/>
    </row>
    <row r="61" ht="13.5">
      <c r="G61" s="55"/>
    </row>
  </sheetData>
  <sheetProtection/>
  <mergeCells count="76">
    <mergeCell ref="E48:G48"/>
    <mergeCell ref="E49:G49"/>
    <mergeCell ref="E50:G50"/>
    <mergeCell ref="A51:B52"/>
    <mergeCell ref="B53:D53"/>
    <mergeCell ref="E53:H53"/>
    <mergeCell ref="A47:B50"/>
    <mergeCell ref="E47:G47"/>
    <mergeCell ref="B54:I54"/>
    <mergeCell ref="D55:F55"/>
    <mergeCell ref="C51:I51"/>
    <mergeCell ref="C52:I52"/>
    <mergeCell ref="A44:B44"/>
    <mergeCell ref="C44:I44"/>
    <mergeCell ref="A45:B45"/>
    <mergeCell ref="C45:I45"/>
    <mergeCell ref="A46:B46"/>
    <mergeCell ref="C46:I46"/>
    <mergeCell ref="A37:B37"/>
    <mergeCell ref="A38:B38"/>
    <mergeCell ref="A39:B39"/>
    <mergeCell ref="A42:B42"/>
    <mergeCell ref="C42:I42"/>
    <mergeCell ref="A43:B43"/>
    <mergeCell ref="C43:I43"/>
    <mergeCell ref="A40:B40"/>
    <mergeCell ref="A41:B41"/>
    <mergeCell ref="C41:I41"/>
    <mergeCell ref="A29:B29"/>
    <mergeCell ref="A32:B32"/>
    <mergeCell ref="A33:B33"/>
    <mergeCell ref="A34:B34"/>
    <mergeCell ref="A35:B35"/>
    <mergeCell ref="A36:B36"/>
    <mergeCell ref="A26:B26"/>
    <mergeCell ref="A27:B28"/>
    <mergeCell ref="C27:F27"/>
    <mergeCell ref="H27:I27"/>
    <mergeCell ref="C28:I28"/>
    <mergeCell ref="C21:I21"/>
    <mergeCell ref="C25:I25"/>
    <mergeCell ref="A25:B25"/>
    <mergeCell ref="C23:I23"/>
    <mergeCell ref="A24:B24"/>
    <mergeCell ref="C24:I24"/>
    <mergeCell ref="A19:B19"/>
    <mergeCell ref="A22:B22"/>
    <mergeCell ref="A21:B21"/>
    <mergeCell ref="A16:B16"/>
    <mergeCell ref="C16:F16"/>
    <mergeCell ref="C22:I22"/>
    <mergeCell ref="A20:B20"/>
    <mergeCell ref="C20:I20"/>
    <mergeCell ref="A17:B17"/>
    <mergeCell ref="C18:I18"/>
    <mergeCell ref="G16:I16"/>
    <mergeCell ref="C19:I19"/>
    <mergeCell ref="A18:B18"/>
    <mergeCell ref="C4:G4"/>
    <mergeCell ref="A5:B5"/>
    <mergeCell ref="C5:F5"/>
    <mergeCell ref="B6:B7"/>
    <mergeCell ref="C6:C7"/>
    <mergeCell ref="D6:D7"/>
    <mergeCell ref="F6:F7"/>
    <mergeCell ref="G6:G7"/>
    <mergeCell ref="A6:A7"/>
    <mergeCell ref="A23:B23"/>
    <mergeCell ref="A1:I1"/>
    <mergeCell ref="A2:D2"/>
    <mergeCell ref="E2:F2"/>
    <mergeCell ref="A3:B3"/>
    <mergeCell ref="C3:I3"/>
    <mergeCell ref="E6:E7"/>
    <mergeCell ref="H6:I6"/>
    <mergeCell ref="A4:B4"/>
  </mergeCells>
  <printOptions horizontalCentered="1" verticalCentered="1"/>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1"/>
  <sheetViews>
    <sheetView zoomScalePageLayoutView="0" workbookViewId="0" topLeftCell="A1">
      <selection activeCell="C21" sqref="C21:I21"/>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495" t="s">
        <v>252</v>
      </c>
      <c r="B1" s="495"/>
      <c r="C1" s="495"/>
      <c r="D1" s="495"/>
      <c r="E1" s="495"/>
      <c r="F1" s="495"/>
      <c r="G1" s="495"/>
      <c r="H1" s="495"/>
      <c r="I1" s="495"/>
    </row>
    <row r="2" spans="1:9" ht="24">
      <c r="A2" s="561" t="s">
        <v>324</v>
      </c>
      <c r="B2" s="561"/>
      <c r="C2" s="561"/>
      <c r="D2" s="561"/>
      <c r="E2" s="562" t="s">
        <v>147</v>
      </c>
      <c r="F2" s="562"/>
      <c r="G2" s="155">
        <v>41395</v>
      </c>
      <c r="H2" s="156" t="s">
        <v>326</v>
      </c>
      <c r="I2" s="156" t="s">
        <v>453</v>
      </c>
    </row>
    <row r="3" spans="1:9" ht="13.5">
      <c r="A3" s="498" t="s">
        <v>328</v>
      </c>
      <c r="B3" s="499"/>
      <c r="C3" s="500" t="s">
        <v>454</v>
      </c>
      <c r="D3" s="500"/>
      <c r="E3" s="500"/>
      <c r="F3" s="500"/>
      <c r="G3" s="500"/>
      <c r="H3" s="500"/>
      <c r="I3" s="501"/>
    </row>
    <row r="4" spans="1:9" ht="13.5">
      <c r="A4" s="502" t="s">
        <v>11</v>
      </c>
      <c r="B4" s="503"/>
      <c r="C4" s="407" t="s">
        <v>455</v>
      </c>
      <c r="D4" s="408"/>
      <c r="E4" s="408"/>
      <c r="F4" s="408"/>
      <c r="G4" s="504"/>
      <c r="H4" s="41" t="s">
        <v>12</v>
      </c>
      <c r="I4" s="42" t="s">
        <v>333</v>
      </c>
    </row>
    <row r="5" spans="1:9" ht="13.5">
      <c r="A5" s="485" t="s">
        <v>13</v>
      </c>
      <c r="B5" s="486"/>
      <c r="C5" s="487">
        <v>41397</v>
      </c>
      <c r="D5" s="488"/>
      <c r="E5" s="488"/>
      <c r="F5" s="488"/>
      <c r="G5" s="43"/>
      <c r="H5" s="44" t="s">
        <v>14</v>
      </c>
      <c r="I5" s="83" t="s">
        <v>333</v>
      </c>
    </row>
    <row r="6" spans="1:9" ht="13.5" customHeight="1">
      <c r="A6" s="489" t="s">
        <v>444</v>
      </c>
      <c r="B6" s="472" t="s">
        <v>15</v>
      </c>
      <c r="C6" s="472" t="s">
        <v>16</v>
      </c>
      <c r="D6" s="563" t="s">
        <v>17</v>
      </c>
      <c r="E6" s="491" t="s">
        <v>156</v>
      </c>
      <c r="F6" s="565" t="s">
        <v>157</v>
      </c>
      <c r="G6" s="472" t="s">
        <v>18</v>
      </c>
      <c r="H6" s="474" t="s">
        <v>19</v>
      </c>
      <c r="I6" s="475"/>
    </row>
    <row r="7" spans="1:9" ht="13.5">
      <c r="A7" s="490"/>
      <c r="B7" s="473"/>
      <c r="C7" s="473"/>
      <c r="D7" s="564"/>
      <c r="E7" s="492"/>
      <c r="F7" s="566"/>
      <c r="G7" s="473"/>
      <c r="H7" s="45" t="s">
        <v>16</v>
      </c>
      <c r="I7" s="46" t="s">
        <v>20</v>
      </c>
    </row>
    <row r="8" spans="1:9" ht="13.5">
      <c r="A8" s="47">
        <v>1</v>
      </c>
      <c r="B8" s="48" t="s">
        <v>456</v>
      </c>
      <c r="C8" s="15" t="s">
        <v>457</v>
      </c>
      <c r="D8" s="15">
        <v>50</v>
      </c>
      <c r="E8" s="15" t="s">
        <v>182</v>
      </c>
      <c r="F8" s="84">
        <v>10</v>
      </c>
      <c r="G8" s="169" t="s">
        <v>458</v>
      </c>
      <c r="H8" s="15" t="s">
        <v>459</v>
      </c>
      <c r="I8" s="170" t="s">
        <v>460</v>
      </c>
    </row>
    <row r="9" spans="1:9" ht="13.5">
      <c r="A9" s="47">
        <v>2</v>
      </c>
      <c r="B9" s="48"/>
      <c r="C9" s="15" t="s">
        <v>461</v>
      </c>
      <c r="D9" s="64">
        <v>56</v>
      </c>
      <c r="E9" s="64" t="s">
        <v>462</v>
      </c>
      <c r="F9" s="160">
        <v>10</v>
      </c>
      <c r="G9" s="169" t="s">
        <v>463</v>
      </c>
      <c r="H9" s="15" t="s">
        <v>464</v>
      </c>
      <c r="I9" s="170" t="s">
        <v>465</v>
      </c>
    </row>
    <row r="10" spans="1:10" ht="13.5">
      <c r="A10" s="47">
        <v>3</v>
      </c>
      <c r="B10" s="48"/>
      <c r="C10" s="171" t="s">
        <v>466</v>
      </c>
      <c r="D10" s="64">
        <v>50</v>
      </c>
      <c r="E10" s="64" t="s">
        <v>187</v>
      </c>
      <c r="F10" s="160">
        <v>10</v>
      </c>
      <c r="G10" s="169" t="s">
        <v>467</v>
      </c>
      <c r="H10" s="15" t="s">
        <v>468</v>
      </c>
      <c r="I10" s="170" t="s">
        <v>469</v>
      </c>
      <c r="J10" s="52"/>
    </row>
    <row r="11" spans="1:9" ht="13.5">
      <c r="A11" s="47">
        <v>4</v>
      </c>
      <c r="B11" s="48"/>
      <c r="C11" s="171" t="s">
        <v>470</v>
      </c>
      <c r="D11" s="64"/>
      <c r="E11" s="64"/>
      <c r="F11" s="160"/>
      <c r="G11" s="169" t="s">
        <v>467</v>
      </c>
      <c r="H11" s="15" t="s">
        <v>468</v>
      </c>
      <c r="I11" s="170" t="s">
        <v>469</v>
      </c>
    </row>
    <row r="12" spans="1:9" ht="13.5">
      <c r="A12" s="47">
        <v>5</v>
      </c>
      <c r="B12" s="48"/>
      <c r="C12" s="71"/>
      <c r="D12" s="48"/>
      <c r="E12" s="48"/>
      <c r="F12" s="72"/>
      <c r="G12" s="71"/>
      <c r="H12" s="71"/>
      <c r="I12" s="73"/>
    </row>
    <row r="13" spans="1:9" ht="13.5">
      <c r="A13" s="47">
        <v>6</v>
      </c>
      <c r="B13" s="48"/>
      <c r="C13" s="74"/>
      <c r="D13" s="48"/>
      <c r="E13" s="48"/>
      <c r="F13" s="72"/>
      <c r="G13" s="71"/>
      <c r="H13" s="62"/>
      <c r="I13" s="73"/>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589">
        <v>0.1875</v>
      </c>
      <c r="D16" s="590"/>
      <c r="E16" s="590"/>
      <c r="F16" s="590"/>
      <c r="G16" s="479" t="s">
        <v>471</v>
      </c>
      <c r="H16" s="479"/>
      <c r="I16" s="480"/>
    </row>
    <row r="17" spans="1:9" ht="13.5">
      <c r="A17" s="481" t="s">
        <v>22</v>
      </c>
      <c r="B17" s="482"/>
      <c r="C17" s="591" t="s">
        <v>472</v>
      </c>
      <c r="D17" s="390"/>
      <c r="E17" s="390"/>
      <c r="F17" s="390"/>
      <c r="G17" s="390"/>
      <c r="H17" s="390"/>
      <c r="I17" s="592"/>
    </row>
    <row r="18" spans="1:10" ht="13.5">
      <c r="A18" s="459" t="s">
        <v>433</v>
      </c>
      <c r="B18" s="460"/>
      <c r="C18" s="469"/>
      <c r="D18" s="469"/>
      <c r="E18" s="469"/>
      <c r="F18" s="469"/>
      <c r="G18" s="469"/>
      <c r="H18" s="469"/>
      <c r="I18" s="470"/>
      <c r="J18" s="17"/>
    </row>
    <row r="19" spans="1:10" ht="13.5">
      <c r="A19" s="459" t="s">
        <v>433</v>
      </c>
      <c r="B19" s="460"/>
      <c r="C19" s="469"/>
      <c r="D19" s="469"/>
      <c r="E19" s="469"/>
      <c r="F19" s="469"/>
      <c r="G19" s="469"/>
      <c r="H19" s="469"/>
      <c r="I19" s="470"/>
      <c r="J19" s="17"/>
    </row>
    <row r="20" spans="1:10" ht="13.5">
      <c r="A20" s="459" t="s">
        <v>433</v>
      </c>
      <c r="B20" s="460"/>
      <c r="C20" s="469"/>
      <c r="D20" s="469"/>
      <c r="E20" s="469"/>
      <c r="F20" s="469"/>
      <c r="G20" s="469"/>
      <c r="H20" s="469"/>
      <c r="I20" s="470"/>
      <c r="J20" s="17"/>
    </row>
    <row r="21" spans="1:10" ht="13.5">
      <c r="A21" s="459" t="s">
        <v>433</v>
      </c>
      <c r="B21" s="460"/>
      <c r="C21" s="469"/>
      <c r="D21" s="469"/>
      <c r="E21" s="469"/>
      <c r="F21" s="469"/>
      <c r="G21" s="469"/>
      <c r="H21" s="469"/>
      <c r="I21" s="470"/>
      <c r="J21" s="17"/>
    </row>
    <row r="22" spans="1:10" ht="13.5">
      <c r="A22" s="459" t="s">
        <v>433</v>
      </c>
      <c r="B22" s="460"/>
      <c r="C22" s="469"/>
      <c r="D22" s="469"/>
      <c r="E22" s="469"/>
      <c r="F22" s="469"/>
      <c r="G22" s="469"/>
      <c r="H22" s="469"/>
      <c r="I22" s="470"/>
      <c r="J22" s="17"/>
    </row>
    <row r="23" spans="1:10" ht="13.5">
      <c r="A23" s="459" t="s">
        <v>433</v>
      </c>
      <c r="B23" s="460"/>
      <c r="C23" s="469"/>
      <c r="D23" s="469"/>
      <c r="E23" s="469"/>
      <c r="F23" s="469"/>
      <c r="G23" s="469"/>
      <c r="H23" s="469"/>
      <c r="I23" s="470"/>
      <c r="J23" s="17"/>
    </row>
    <row r="24" spans="1:10" ht="13.5">
      <c r="A24" s="459" t="s">
        <v>433</v>
      </c>
      <c r="B24" s="460"/>
      <c r="C24" s="469"/>
      <c r="D24" s="469"/>
      <c r="E24" s="469"/>
      <c r="F24" s="469"/>
      <c r="G24" s="469"/>
      <c r="H24" s="469"/>
      <c r="I24" s="470"/>
      <c r="J24" s="17"/>
    </row>
    <row r="25" spans="1:10" ht="13.5">
      <c r="A25" s="459" t="s">
        <v>433</v>
      </c>
      <c r="B25" s="460"/>
      <c r="C25" s="469"/>
      <c r="D25" s="469"/>
      <c r="E25" s="469"/>
      <c r="F25" s="469"/>
      <c r="G25" s="469"/>
      <c r="H25" s="469"/>
      <c r="I25" s="470"/>
      <c r="J25" s="17"/>
    </row>
    <row r="26" spans="1:10" ht="13.5">
      <c r="A26" s="464" t="s">
        <v>433</v>
      </c>
      <c r="B26" s="465"/>
      <c r="C26" s="587"/>
      <c r="D26" s="587"/>
      <c r="E26" s="587"/>
      <c r="F26" s="587"/>
      <c r="G26" s="587"/>
      <c r="H26" s="587"/>
      <c r="I26" s="588"/>
      <c r="J26" s="17"/>
    </row>
    <row r="27" spans="1:10" ht="13.5">
      <c r="A27" s="438" t="s">
        <v>23</v>
      </c>
      <c r="B27" s="439"/>
      <c r="C27" s="442" t="s">
        <v>34</v>
      </c>
      <c r="D27" s="443"/>
      <c r="E27" s="443"/>
      <c r="F27" s="444"/>
      <c r="G27" s="102">
        <v>41397</v>
      </c>
      <c r="H27" s="445">
        <v>0.7916666666666666</v>
      </c>
      <c r="I27" s="446"/>
      <c r="J27" s="17"/>
    </row>
    <row r="28" spans="1:10" ht="13.5">
      <c r="A28" s="440"/>
      <c r="B28" s="441"/>
      <c r="C28" s="447" t="s">
        <v>38</v>
      </c>
      <c r="D28" s="447"/>
      <c r="E28" s="447"/>
      <c r="F28" s="447"/>
      <c r="G28" s="447"/>
      <c r="H28" s="447"/>
      <c r="I28" s="448"/>
      <c r="J28" s="17"/>
    </row>
    <row r="29" spans="1:10" ht="13.5">
      <c r="A29" s="417" t="s">
        <v>24</v>
      </c>
      <c r="B29" s="449"/>
      <c r="C29" s="450"/>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473</v>
      </c>
      <c r="D41" s="420"/>
      <c r="E41" s="420"/>
      <c r="F41" s="420"/>
      <c r="G41" s="420"/>
      <c r="H41" s="420"/>
      <c r="I41" s="421"/>
    </row>
    <row r="42" spans="1:9" ht="13.5">
      <c r="A42" s="422" t="s">
        <v>36</v>
      </c>
      <c r="B42" s="423"/>
      <c r="C42" s="424" t="s">
        <v>364</v>
      </c>
      <c r="D42" s="425"/>
      <c r="E42" s="425"/>
      <c r="F42" s="425"/>
      <c r="G42" s="425"/>
      <c r="H42" s="425"/>
      <c r="I42" s="426"/>
    </row>
    <row r="43" spans="1:9" ht="13.5">
      <c r="A43" s="427" t="s">
        <v>27</v>
      </c>
      <c r="B43" s="428"/>
      <c r="C43" s="429" t="s">
        <v>474</v>
      </c>
      <c r="D43" s="430"/>
      <c r="E43" s="430"/>
      <c r="F43" s="430"/>
      <c r="G43" s="430"/>
      <c r="H43" s="430"/>
      <c r="I43" s="431"/>
    </row>
    <row r="44" spans="1:9" ht="13.5">
      <c r="A44" s="405"/>
      <c r="B44" s="406"/>
      <c r="C44" s="407" t="s">
        <v>407</v>
      </c>
      <c r="D44" s="408"/>
      <c r="E44" s="408"/>
      <c r="F44" s="408"/>
      <c r="G44" s="408"/>
      <c r="H44" s="408"/>
      <c r="I44" s="409"/>
    </row>
    <row r="45" spans="1:9" ht="13.5">
      <c r="A45" s="405"/>
      <c r="B45" s="406"/>
      <c r="C45" s="410" t="s">
        <v>407</v>
      </c>
      <c r="D45" s="411"/>
      <c r="E45" s="411"/>
      <c r="F45" s="411"/>
      <c r="G45" s="411"/>
      <c r="H45" s="411"/>
      <c r="I45" s="412"/>
    </row>
    <row r="46" spans="1:9" ht="13.5">
      <c r="A46" s="413" t="s">
        <v>33</v>
      </c>
      <c r="B46" s="414"/>
      <c r="C46" s="415" t="s">
        <v>304</v>
      </c>
      <c r="D46" s="415"/>
      <c r="E46" s="415"/>
      <c r="F46" s="415"/>
      <c r="G46" s="415"/>
      <c r="H46" s="415"/>
      <c r="I46" s="416"/>
    </row>
    <row r="47" spans="1:9" ht="13.5">
      <c r="A47" s="380" t="s">
        <v>28</v>
      </c>
      <c r="B47" s="381"/>
      <c r="C47" s="18" t="s">
        <v>305</v>
      </c>
      <c r="D47" s="19"/>
      <c r="E47" s="386" t="s">
        <v>368</v>
      </c>
      <c r="F47" s="387"/>
      <c r="G47" s="388"/>
      <c r="H47" s="20" t="s">
        <v>369</v>
      </c>
      <c r="I47" s="21" t="s">
        <v>370</v>
      </c>
    </row>
    <row r="48" spans="1:9" ht="13.5">
      <c r="A48" s="382"/>
      <c r="B48" s="383"/>
      <c r="C48" s="22" t="s">
        <v>371</v>
      </c>
      <c r="D48" s="23"/>
      <c r="E48" s="389" t="s">
        <v>372</v>
      </c>
      <c r="F48" s="390"/>
      <c r="G48" s="391"/>
      <c r="H48" s="24" t="s">
        <v>373</v>
      </c>
      <c r="I48" s="25" t="s">
        <v>374</v>
      </c>
    </row>
    <row r="49" spans="1:9" ht="13.5">
      <c r="A49" s="382"/>
      <c r="B49" s="383"/>
      <c r="C49" s="22" t="s">
        <v>29</v>
      </c>
      <c r="D49" s="23"/>
      <c r="E49" s="390" t="s">
        <v>375</v>
      </c>
      <c r="F49" s="390"/>
      <c r="G49" s="391"/>
      <c r="H49" s="24" t="s">
        <v>376</v>
      </c>
      <c r="I49" s="25" t="s">
        <v>377</v>
      </c>
    </row>
    <row r="50" spans="1:9" ht="13.5">
      <c r="A50" s="384"/>
      <c r="B50" s="385"/>
      <c r="C50" s="26" t="s">
        <v>378</v>
      </c>
      <c r="D50" s="27"/>
      <c r="E50" s="392" t="s">
        <v>475</v>
      </c>
      <c r="F50" s="393"/>
      <c r="G50" s="394"/>
      <c r="H50" s="28" t="s">
        <v>380</v>
      </c>
      <c r="I50" s="29" t="s">
        <v>381</v>
      </c>
    </row>
    <row r="51" spans="1:9" ht="13.5" customHeight="1">
      <c r="A51" s="395" t="s">
        <v>30</v>
      </c>
      <c r="B51" s="396"/>
      <c r="C51" s="399" t="s">
        <v>382</v>
      </c>
      <c r="D51" s="400"/>
      <c r="E51" s="400"/>
      <c r="F51" s="400"/>
      <c r="G51" s="400"/>
      <c r="H51" s="400"/>
      <c r="I51" s="401"/>
    </row>
    <row r="52" spans="1:9" ht="13.5">
      <c r="A52" s="397"/>
      <c r="B52" s="398"/>
      <c r="C52" s="402" t="s">
        <v>383</v>
      </c>
      <c r="D52" s="403"/>
      <c r="E52" s="403"/>
      <c r="F52" s="403"/>
      <c r="G52" s="403"/>
      <c r="H52" s="403"/>
      <c r="I52" s="404"/>
    </row>
    <row r="53" spans="2:9" ht="13.5" customHeight="1">
      <c r="B53" s="375" t="s">
        <v>31</v>
      </c>
      <c r="C53" s="375"/>
      <c r="D53" s="375"/>
      <c r="E53" s="376" t="s">
        <v>384</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dataValidations count="4">
    <dataValidation type="list" allowBlank="1" showInputMessage="1" showErrorMessage="1" sqref="E8:E9">
      <formula1>#REF!</formula1>
    </dataValidation>
    <dataValidation type="list" allowBlank="1" showInputMessage="1" showErrorMessage="1" sqref="F8:F9">
      <formula1>#REF!</formula1>
    </dataValidation>
    <dataValidation type="list" allowBlank="1" showInputMessage="1" showErrorMessage="1" sqref="F10:F11">
      <formula1>$E$61:$E$70</formula1>
    </dataValidation>
    <dataValidation type="list" allowBlank="1" showInputMessage="1" showErrorMessage="1" sqref="E10:E11">
      <formula1>$D$61:$D$64</formula1>
    </dataValidation>
  </dataValidations>
  <printOptions horizontalCentered="1" verticalCentered="1"/>
  <pageMargins left="0" right="0" top="0"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61"/>
  <sheetViews>
    <sheetView zoomScalePageLayoutView="0" workbookViewId="0" topLeftCell="A1">
      <selection activeCell="A1" sqref="A1:I1"/>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6384" width="9.125" style="51" customWidth="1"/>
  </cols>
  <sheetData>
    <row r="1" spans="1:9" ht="13.5">
      <c r="A1" s="495" t="s">
        <v>46</v>
      </c>
      <c r="B1" s="495"/>
      <c r="C1" s="495"/>
      <c r="D1" s="495"/>
      <c r="E1" s="495"/>
      <c r="F1" s="495"/>
      <c r="G1" s="495"/>
      <c r="H1" s="495"/>
      <c r="I1" s="495"/>
    </row>
    <row r="2" spans="1:9" ht="24">
      <c r="A2" s="496" t="s">
        <v>47</v>
      </c>
      <c r="B2" s="496"/>
      <c r="C2" s="496"/>
      <c r="D2" s="496"/>
      <c r="E2" s="88" t="s">
        <v>41</v>
      </c>
      <c r="F2" s="88"/>
      <c r="G2" s="85">
        <v>41375</v>
      </c>
      <c r="H2" s="593" t="s">
        <v>48</v>
      </c>
      <c r="I2" s="593"/>
    </row>
    <row r="3" spans="1:9" ht="13.5">
      <c r="A3" s="498" t="s">
        <v>49</v>
      </c>
      <c r="B3" s="499"/>
      <c r="C3" s="500" t="s">
        <v>50</v>
      </c>
      <c r="D3" s="500"/>
      <c r="E3" s="500"/>
      <c r="F3" s="500"/>
      <c r="G3" s="500"/>
      <c r="H3" s="500"/>
      <c r="I3" s="501"/>
    </row>
    <row r="4" spans="1:9" ht="13.5">
      <c r="A4" s="502" t="s">
        <v>11</v>
      </c>
      <c r="B4" s="503"/>
      <c r="C4" s="407" t="s">
        <v>51</v>
      </c>
      <c r="D4" s="408"/>
      <c r="E4" s="408"/>
      <c r="F4" s="408"/>
      <c r="G4" s="504"/>
      <c r="H4" s="41" t="s">
        <v>12</v>
      </c>
      <c r="I4" s="42" t="s">
        <v>52</v>
      </c>
    </row>
    <row r="5" spans="1:9" ht="13.5">
      <c r="A5" s="485" t="s">
        <v>13</v>
      </c>
      <c r="B5" s="486"/>
      <c r="C5" s="487" t="s">
        <v>53</v>
      </c>
      <c r="D5" s="488"/>
      <c r="E5" s="488"/>
      <c r="F5" s="488"/>
      <c r="G5" s="43" t="s">
        <v>54</v>
      </c>
      <c r="H5" s="44" t="s">
        <v>14</v>
      </c>
      <c r="I5" s="83">
        <v>41400</v>
      </c>
    </row>
    <row r="6" spans="1:9" ht="13.5">
      <c r="A6" s="489" t="s">
        <v>55</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c r="C8" s="14" t="s">
        <v>56</v>
      </c>
      <c r="D8" s="14">
        <v>61</v>
      </c>
      <c r="E8" s="15" t="s">
        <v>57</v>
      </c>
      <c r="F8" s="84"/>
      <c r="G8" s="14" t="s">
        <v>58</v>
      </c>
      <c r="H8" s="14" t="s">
        <v>59</v>
      </c>
      <c r="I8" s="16" t="s">
        <v>60</v>
      </c>
    </row>
    <row r="9" spans="1:9" ht="13.5">
      <c r="A9" s="47">
        <v>2</v>
      </c>
      <c r="B9" s="48"/>
      <c r="C9" s="14" t="s">
        <v>61</v>
      </c>
      <c r="D9" s="14">
        <v>63</v>
      </c>
      <c r="E9" s="15" t="s">
        <v>57</v>
      </c>
      <c r="F9" s="84" t="s">
        <v>62</v>
      </c>
      <c r="G9" s="14" t="s">
        <v>63</v>
      </c>
      <c r="H9" s="14"/>
      <c r="I9" s="16"/>
    </row>
    <row r="10" spans="1:10" ht="13.5">
      <c r="A10" s="47">
        <v>3</v>
      </c>
      <c r="B10" s="48"/>
      <c r="C10" s="63" t="s">
        <v>64</v>
      </c>
      <c r="D10" s="63">
        <v>60</v>
      </c>
      <c r="E10" s="64" t="s">
        <v>57</v>
      </c>
      <c r="F10" s="84" t="s">
        <v>62</v>
      </c>
      <c r="G10" s="63" t="s">
        <v>65</v>
      </c>
      <c r="H10" s="63"/>
      <c r="I10" s="86"/>
      <c r="J10" s="52"/>
    </row>
    <row r="11" spans="1:9" ht="13.5">
      <c r="A11" s="47">
        <v>4</v>
      </c>
      <c r="B11" s="48"/>
      <c r="C11" s="65"/>
      <c r="D11" s="66"/>
      <c r="E11" s="67"/>
      <c r="F11" s="68"/>
      <c r="G11" s="69"/>
      <c r="H11" s="69"/>
      <c r="I11" s="70"/>
    </row>
    <row r="12" spans="1:9" ht="13.5">
      <c r="A12" s="47">
        <v>5</v>
      </c>
      <c r="B12" s="48"/>
      <c r="C12" s="71"/>
      <c r="D12" s="48"/>
      <c r="E12" s="48"/>
      <c r="F12" s="72"/>
      <c r="G12" s="71"/>
      <c r="H12" s="71"/>
      <c r="I12" s="73"/>
    </row>
    <row r="13" spans="1:9" ht="13.5">
      <c r="A13" s="47">
        <v>6</v>
      </c>
      <c r="B13" s="48"/>
      <c r="C13" s="74"/>
      <c r="D13" s="48"/>
      <c r="E13" s="48"/>
      <c r="F13" s="72"/>
      <c r="G13" s="71"/>
      <c r="H13" s="62"/>
      <c r="I13" s="73"/>
    </row>
    <row r="14" spans="1:9" ht="13.5">
      <c r="A14" s="47">
        <v>7</v>
      </c>
      <c r="B14" s="48"/>
      <c r="C14" s="62"/>
      <c r="D14" s="48"/>
      <c r="E14" s="48"/>
      <c r="F14" s="72"/>
      <c r="G14" s="62"/>
      <c r="H14" s="62"/>
      <c r="I14" s="73"/>
    </row>
    <row r="15" spans="1:9" ht="13.5">
      <c r="A15" s="60">
        <v>8</v>
      </c>
      <c r="B15" s="61"/>
      <c r="C15" s="75"/>
      <c r="D15" s="61"/>
      <c r="E15" s="61"/>
      <c r="F15" s="76"/>
      <c r="G15" s="75"/>
      <c r="H15" s="75"/>
      <c r="I15" s="77"/>
    </row>
    <row r="16" spans="1:9" ht="13.5">
      <c r="A16" s="422" t="s">
        <v>21</v>
      </c>
      <c r="B16" s="476"/>
      <c r="C16" s="477"/>
      <c r="D16" s="478"/>
      <c r="E16" s="478"/>
      <c r="F16" s="478"/>
      <c r="G16" s="479" t="s">
        <v>66</v>
      </c>
      <c r="H16" s="479"/>
      <c r="I16" s="480"/>
    </row>
    <row r="17" spans="1:9" ht="13.5">
      <c r="A17" s="481" t="s">
        <v>22</v>
      </c>
      <c r="B17" s="482"/>
      <c r="C17" s="483"/>
      <c r="D17" s="483"/>
      <c r="E17" s="483"/>
      <c r="F17" s="483"/>
      <c r="G17" s="483"/>
      <c r="H17" s="483"/>
      <c r="I17" s="484"/>
    </row>
    <row r="18" spans="1:10" ht="13.5">
      <c r="A18" s="459">
        <v>41396</v>
      </c>
      <c r="B18" s="460"/>
      <c r="C18" s="469" t="s">
        <v>67</v>
      </c>
      <c r="D18" s="469"/>
      <c r="E18" s="469"/>
      <c r="F18" s="469"/>
      <c r="G18" s="469"/>
      <c r="H18" s="469"/>
      <c r="I18" s="470"/>
      <c r="J18" s="17"/>
    </row>
    <row r="19" spans="1:10" ht="13.5">
      <c r="A19" s="459">
        <v>41397</v>
      </c>
      <c r="B19" s="460"/>
      <c r="C19" s="469" t="s">
        <v>68</v>
      </c>
      <c r="D19" s="469"/>
      <c r="E19" s="469"/>
      <c r="F19" s="469"/>
      <c r="G19" s="469"/>
      <c r="H19" s="469"/>
      <c r="I19" s="470"/>
      <c r="J19" s="17"/>
    </row>
    <row r="20" spans="1:10" ht="13.5">
      <c r="A20" s="459">
        <v>41398</v>
      </c>
      <c r="B20" s="460"/>
      <c r="C20" s="594" t="s">
        <v>69</v>
      </c>
      <c r="D20" s="469"/>
      <c r="E20" s="469"/>
      <c r="F20" s="469"/>
      <c r="G20" s="469"/>
      <c r="H20" s="469"/>
      <c r="I20" s="470"/>
      <c r="J20" s="17"/>
    </row>
    <row r="21" spans="1:10" ht="13.5">
      <c r="A21" s="459">
        <v>41399</v>
      </c>
      <c r="B21" s="460"/>
      <c r="C21" s="469" t="s">
        <v>70</v>
      </c>
      <c r="D21" s="469"/>
      <c r="E21" s="469"/>
      <c r="F21" s="469"/>
      <c r="G21" s="469"/>
      <c r="H21" s="469"/>
      <c r="I21" s="470"/>
      <c r="J21" s="17"/>
    </row>
    <row r="22" spans="1:10" ht="13.5">
      <c r="A22" s="459"/>
      <c r="B22" s="460"/>
      <c r="C22" s="469" t="s">
        <v>71</v>
      </c>
      <c r="D22" s="469"/>
      <c r="E22" s="469"/>
      <c r="F22" s="469"/>
      <c r="G22" s="469"/>
      <c r="H22" s="469"/>
      <c r="I22" s="470"/>
      <c r="J22" s="17"/>
    </row>
    <row r="23" spans="1:10" ht="13.5">
      <c r="A23" s="459"/>
      <c r="B23" s="460"/>
      <c r="C23" s="469"/>
      <c r="D23" s="469"/>
      <c r="E23" s="469"/>
      <c r="F23" s="469"/>
      <c r="G23" s="469"/>
      <c r="H23" s="469"/>
      <c r="I23" s="470"/>
      <c r="J23" s="17"/>
    </row>
    <row r="24" spans="1:10" ht="13.5">
      <c r="A24" s="459"/>
      <c r="B24" s="460"/>
      <c r="C24" s="469"/>
      <c r="D24" s="469"/>
      <c r="E24" s="469"/>
      <c r="F24" s="469"/>
      <c r="G24" s="469"/>
      <c r="H24" s="469"/>
      <c r="I24" s="470"/>
      <c r="J24" s="17"/>
    </row>
    <row r="25" spans="1:10" ht="13.5">
      <c r="A25" s="459"/>
      <c r="B25" s="460"/>
      <c r="C25" s="469"/>
      <c r="D25" s="469"/>
      <c r="E25" s="469"/>
      <c r="F25" s="469"/>
      <c r="G25" s="469"/>
      <c r="H25" s="469"/>
      <c r="I25" s="470"/>
      <c r="J25" s="17"/>
    </row>
    <row r="26" spans="1:10" ht="13.5">
      <c r="A26" s="464"/>
      <c r="B26" s="465"/>
      <c r="C26" s="587"/>
      <c r="D26" s="587"/>
      <c r="E26" s="587"/>
      <c r="F26" s="587"/>
      <c r="G26" s="587"/>
      <c r="H26" s="587"/>
      <c r="I26" s="588"/>
      <c r="J26" s="17"/>
    </row>
    <row r="27" spans="1:10" ht="13.5">
      <c r="A27" s="438" t="s">
        <v>23</v>
      </c>
      <c r="B27" s="439"/>
      <c r="C27" s="442" t="s">
        <v>34</v>
      </c>
      <c r="D27" s="443"/>
      <c r="E27" s="443"/>
      <c r="F27" s="444"/>
      <c r="G27" s="90">
        <v>41399</v>
      </c>
      <c r="H27" s="445">
        <v>0.9166666666666666</v>
      </c>
      <c r="I27" s="446"/>
      <c r="J27" s="17"/>
    </row>
    <row r="28" spans="1:10" ht="13.5">
      <c r="A28" s="440"/>
      <c r="B28" s="441"/>
      <c r="C28" s="447" t="s">
        <v>38</v>
      </c>
      <c r="D28" s="447"/>
      <c r="E28" s="447"/>
      <c r="F28" s="447"/>
      <c r="G28" s="447"/>
      <c r="H28" s="447"/>
      <c r="I28" s="448"/>
      <c r="J28" s="17"/>
    </row>
    <row r="29" spans="1:10" ht="13.5">
      <c r="A29" s="417" t="s">
        <v>24</v>
      </c>
      <c r="B29" s="449"/>
      <c r="C29" s="450"/>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40</v>
      </c>
      <c r="D40" s="436"/>
      <c r="E40" s="436"/>
      <c r="F40" s="436"/>
      <c r="G40" s="436"/>
      <c r="H40" s="436"/>
      <c r="I40" s="437"/>
    </row>
    <row r="41" spans="1:9" ht="13.5">
      <c r="A41" s="417" t="s">
        <v>35</v>
      </c>
      <c r="B41" s="418"/>
      <c r="C41" s="419" t="s">
        <v>72</v>
      </c>
      <c r="D41" s="420"/>
      <c r="E41" s="420"/>
      <c r="F41" s="420"/>
      <c r="G41" s="420"/>
      <c r="H41" s="420"/>
      <c r="I41" s="421"/>
    </row>
    <row r="42" spans="1:9" ht="13.5">
      <c r="A42" s="422" t="s">
        <v>36</v>
      </c>
      <c r="B42" s="423"/>
      <c r="C42" s="424" t="s">
        <v>73</v>
      </c>
      <c r="D42" s="425"/>
      <c r="E42" s="425"/>
      <c r="F42" s="425"/>
      <c r="G42" s="425"/>
      <c r="H42" s="425"/>
      <c r="I42" s="426"/>
    </row>
    <row r="43" spans="1:9" ht="13.5">
      <c r="A43" s="427" t="s">
        <v>27</v>
      </c>
      <c r="B43" s="428"/>
      <c r="C43" s="429" t="s">
        <v>74</v>
      </c>
      <c r="D43" s="430"/>
      <c r="E43" s="430"/>
      <c r="F43" s="430"/>
      <c r="G43" s="430"/>
      <c r="H43" s="430"/>
      <c r="I43" s="431"/>
    </row>
    <row r="44" spans="1:9" ht="13.5">
      <c r="A44" s="405"/>
      <c r="B44" s="406"/>
      <c r="C44" s="407" t="s">
        <v>75</v>
      </c>
      <c r="D44" s="408"/>
      <c r="E44" s="408"/>
      <c r="F44" s="408"/>
      <c r="G44" s="408"/>
      <c r="H44" s="408"/>
      <c r="I44" s="409"/>
    </row>
    <row r="45" spans="1:9" ht="13.5">
      <c r="A45" s="405"/>
      <c r="B45" s="406"/>
      <c r="C45" s="410" t="s">
        <v>75</v>
      </c>
      <c r="D45" s="411"/>
      <c r="E45" s="411"/>
      <c r="F45" s="411"/>
      <c r="G45" s="411"/>
      <c r="H45" s="411"/>
      <c r="I45" s="412"/>
    </row>
    <row r="46" spans="1:9" ht="13.5">
      <c r="A46" s="413" t="s">
        <v>33</v>
      </c>
      <c r="B46" s="414"/>
      <c r="C46" s="415" t="s">
        <v>76</v>
      </c>
      <c r="D46" s="415"/>
      <c r="E46" s="415"/>
      <c r="F46" s="415"/>
      <c r="G46" s="415"/>
      <c r="H46" s="415"/>
      <c r="I46" s="416"/>
    </row>
    <row r="47" spans="1:9" ht="13.5">
      <c r="A47" s="380" t="s">
        <v>28</v>
      </c>
      <c r="B47" s="381"/>
      <c r="C47" s="18" t="s">
        <v>77</v>
      </c>
      <c r="D47" s="19"/>
      <c r="E47" s="386" t="s">
        <v>78</v>
      </c>
      <c r="F47" s="387"/>
      <c r="G47" s="388"/>
      <c r="H47" s="20" t="s">
        <v>79</v>
      </c>
      <c r="I47" s="21" t="s">
        <v>80</v>
      </c>
    </row>
    <row r="48" spans="1:9" ht="13.5">
      <c r="A48" s="382"/>
      <c r="B48" s="383"/>
      <c r="C48" s="22" t="s">
        <v>81</v>
      </c>
      <c r="D48" s="23"/>
      <c r="E48" s="389" t="s">
        <v>82</v>
      </c>
      <c r="F48" s="390"/>
      <c r="G48" s="391"/>
      <c r="H48" s="24" t="s">
        <v>83</v>
      </c>
      <c r="I48" s="25" t="s">
        <v>84</v>
      </c>
    </row>
    <row r="49" spans="1:9" ht="13.5">
      <c r="A49" s="382"/>
      <c r="B49" s="383"/>
      <c r="C49" s="22" t="s">
        <v>29</v>
      </c>
      <c r="D49" s="23"/>
      <c r="E49" s="390" t="s">
        <v>85</v>
      </c>
      <c r="F49" s="390"/>
      <c r="G49" s="391"/>
      <c r="H49" s="24" t="s">
        <v>86</v>
      </c>
      <c r="I49" s="25" t="s">
        <v>87</v>
      </c>
    </row>
    <row r="50" spans="1:9" ht="13.5">
      <c r="A50" s="384"/>
      <c r="B50" s="385"/>
      <c r="C50" s="26" t="s">
        <v>88</v>
      </c>
      <c r="D50" s="27"/>
      <c r="E50" s="392" t="s">
        <v>89</v>
      </c>
      <c r="F50" s="393"/>
      <c r="G50" s="394"/>
      <c r="H50" s="28" t="s">
        <v>90</v>
      </c>
      <c r="I50" s="29" t="s">
        <v>91</v>
      </c>
    </row>
    <row r="51" spans="1:9" ht="13.5" customHeight="1">
      <c r="A51" s="395" t="s">
        <v>30</v>
      </c>
      <c r="B51" s="396"/>
      <c r="C51" s="399" t="s">
        <v>92</v>
      </c>
      <c r="D51" s="400"/>
      <c r="E51" s="400"/>
      <c r="F51" s="400"/>
      <c r="G51" s="400"/>
      <c r="H51" s="400"/>
      <c r="I51" s="401"/>
    </row>
    <row r="52" spans="1:9" ht="13.5">
      <c r="A52" s="397"/>
      <c r="B52" s="398"/>
      <c r="C52" s="402" t="s">
        <v>93</v>
      </c>
      <c r="D52" s="403"/>
      <c r="E52" s="403"/>
      <c r="F52" s="403"/>
      <c r="G52" s="403"/>
      <c r="H52" s="403"/>
      <c r="I52" s="404"/>
    </row>
    <row r="53" spans="2:9" ht="13.5" customHeight="1">
      <c r="B53" s="375" t="s">
        <v>31</v>
      </c>
      <c r="C53" s="375"/>
      <c r="D53" s="375"/>
      <c r="E53" s="376" t="s">
        <v>94</v>
      </c>
      <c r="F53" s="376"/>
      <c r="G53" s="376"/>
      <c r="H53" s="376"/>
      <c r="I53" s="53"/>
    </row>
    <row r="54" spans="2:9" ht="13.5" customHeight="1">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B53:D53"/>
    <mergeCell ref="E53:H53"/>
    <mergeCell ref="B54:I54"/>
    <mergeCell ref="D55:F55"/>
    <mergeCell ref="A47:B50"/>
    <mergeCell ref="E47:G47"/>
    <mergeCell ref="E48:G48"/>
    <mergeCell ref="E49:G49"/>
    <mergeCell ref="E50:G50"/>
    <mergeCell ref="A51:B52"/>
    <mergeCell ref="C51:I51"/>
    <mergeCell ref="C52:I52"/>
    <mergeCell ref="A44:B44"/>
    <mergeCell ref="C44:I44"/>
    <mergeCell ref="A45:B45"/>
    <mergeCell ref="C45:I45"/>
    <mergeCell ref="A46:B46"/>
    <mergeCell ref="C46:I46"/>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H2:I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51" customWidth="1"/>
    <col min="2" max="2" width="7.875" style="51" customWidth="1"/>
    <col min="3" max="3" width="11.625" style="51" customWidth="1"/>
    <col min="4" max="6" width="3.625" style="51" customWidth="1"/>
    <col min="7" max="7" width="33.375" style="51" customWidth="1"/>
    <col min="8" max="8" width="15.875" style="51" customWidth="1"/>
    <col min="9" max="9" width="16.75390625" style="51" customWidth="1"/>
    <col min="10" max="16384" width="9.125" style="51" customWidth="1"/>
  </cols>
  <sheetData>
    <row r="1" spans="1:9" ht="13.5">
      <c r="A1" s="595" t="s">
        <v>145</v>
      </c>
      <c r="B1" s="595"/>
      <c r="C1" s="595"/>
      <c r="D1" s="595"/>
      <c r="E1" s="595"/>
      <c r="F1" s="595"/>
      <c r="G1" s="595"/>
      <c r="H1" s="595"/>
      <c r="I1" s="595"/>
    </row>
    <row r="2" spans="1:9" ht="24">
      <c r="A2" s="496" t="s">
        <v>146</v>
      </c>
      <c r="B2" s="496"/>
      <c r="C2" s="496"/>
      <c r="D2" s="496"/>
      <c r="E2" s="497" t="s">
        <v>147</v>
      </c>
      <c r="F2" s="497"/>
      <c r="G2" s="85" t="s">
        <v>148</v>
      </c>
      <c r="H2" s="91" t="s">
        <v>149</v>
      </c>
      <c r="I2" s="91" t="s">
        <v>150</v>
      </c>
    </row>
    <row r="3" spans="1:9" ht="13.5">
      <c r="A3" s="596" t="s">
        <v>151</v>
      </c>
      <c r="B3" s="597"/>
      <c r="C3" s="598" t="s">
        <v>152</v>
      </c>
      <c r="D3" s="598"/>
      <c r="E3" s="598"/>
      <c r="F3" s="598"/>
      <c r="G3" s="598"/>
      <c r="H3" s="598"/>
      <c r="I3" s="599"/>
    </row>
    <row r="4" spans="1:9" ht="13.5">
      <c r="A4" s="600" t="s">
        <v>11</v>
      </c>
      <c r="B4" s="601"/>
      <c r="C4" s="602" t="s">
        <v>153</v>
      </c>
      <c r="D4" s="603"/>
      <c r="E4" s="603"/>
      <c r="F4" s="603"/>
      <c r="G4" s="604"/>
      <c r="H4" s="124" t="s">
        <v>12</v>
      </c>
      <c r="I4" s="125">
        <v>5</v>
      </c>
    </row>
    <row r="5" spans="1:9" ht="13.5">
      <c r="A5" s="605" t="s">
        <v>13</v>
      </c>
      <c r="B5" s="606"/>
      <c r="C5" s="607" t="s">
        <v>528</v>
      </c>
      <c r="D5" s="608"/>
      <c r="E5" s="608"/>
      <c r="F5" s="608"/>
      <c r="G5" s="126"/>
      <c r="H5" s="127" t="s">
        <v>14</v>
      </c>
      <c r="I5" s="128" t="s">
        <v>154</v>
      </c>
    </row>
    <row r="6" spans="1:9" ht="13.5">
      <c r="A6" s="609" t="s">
        <v>155</v>
      </c>
      <c r="B6" s="611" t="s">
        <v>15</v>
      </c>
      <c r="C6" s="611" t="s">
        <v>16</v>
      </c>
      <c r="D6" s="613" t="s">
        <v>17</v>
      </c>
      <c r="E6" s="614" t="s">
        <v>156</v>
      </c>
      <c r="F6" s="615" t="s">
        <v>157</v>
      </c>
      <c r="G6" s="611" t="s">
        <v>18</v>
      </c>
      <c r="H6" s="616" t="s">
        <v>19</v>
      </c>
      <c r="I6" s="617"/>
    </row>
    <row r="7" spans="1:9" ht="13.5">
      <c r="A7" s="610"/>
      <c r="B7" s="612"/>
      <c r="C7" s="612"/>
      <c r="D7" s="564"/>
      <c r="E7" s="492"/>
      <c r="F7" s="566"/>
      <c r="G7" s="612"/>
      <c r="H7" s="129" t="s">
        <v>16</v>
      </c>
      <c r="I7" s="130" t="s">
        <v>20</v>
      </c>
    </row>
    <row r="8" spans="1:9" ht="13.5">
      <c r="A8" s="131">
        <v>1</v>
      </c>
      <c r="B8" s="132" t="s">
        <v>158</v>
      </c>
      <c r="C8" s="14" t="s">
        <v>159</v>
      </c>
      <c r="D8" s="14">
        <v>69</v>
      </c>
      <c r="E8" s="15">
        <v>0</v>
      </c>
      <c r="F8" s="15">
        <v>10</v>
      </c>
      <c r="G8" s="14" t="s">
        <v>160</v>
      </c>
      <c r="H8" s="14" t="s">
        <v>161</v>
      </c>
      <c r="I8" s="16" t="s">
        <v>162</v>
      </c>
    </row>
    <row r="9" spans="1:9" ht="13.5">
      <c r="A9" s="131">
        <v>2</v>
      </c>
      <c r="B9" s="132" t="s">
        <v>163</v>
      </c>
      <c r="C9" s="14" t="s">
        <v>164</v>
      </c>
      <c r="D9" s="14">
        <v>56</v>
      </c>
      <c r="E9" s="15">
        <v>0</v>
      </c>
      <c r="F9" s="93">
        <v>10</v>
      </c>
      <c r="G9" s="14" t="s">
        <v>165</v>
      </c>
      <c r="H9" s="14" t="s">
        <v>166</v>
      </c>
      <c r="I9" s="16" t="s">
        <v>167</v>
      </c>
    </row>
    <row r="10" spans="1:10" ht="13.5">
      <c r="A10" s="131">
        <v>3</v>
      </c>
      <c r="B10" s="132"/>
      <c r="C10" s="14" t="s">
        <v>168</v>
      </c>
      <c r="D10" s="14">
        <v>65</v>
      </c>
      <c r="E10" s="15">
        <v>0</v>
      </c>
      <c r="F10" s="93">
        <v>1</v>
      </c>
      <c r="G10" s="14" t="s">
        <v>169</v>
      </c>
      <c r="H10" s="14" t="s">
        <v>170</v>
      </c>
      <c r="I10" s="16" t="s">
        <v>171</v>
      </c>
      <c r="J10" s="52"/>
    </row>
    <row r="11" spans="1:9" ht="13.5">
      <c r="A11" s="131">
        <v>4</v>
      </c>
      <c r="B11" s="132"/>
      <c r="C11" s="133" t="s">
        <v>172</v>
      </c>
      <c r="D11" s="14">
        <v>70</v>
      </c>
      <c r="E11" s="15" t="s">
        <v>173</v>
      </c>
      <c r="F11" s="15">
        <v>5</v>
      </c>
      <c r="G11" s="14" t="s">
        <v>174</v>
      </c>
      <c r="H11" s="14" t="s">
        <v>175</v>
      </c>
      <c r="I11" s="16" t="s">
        <v>176</v>
      </c>
    </row>
    <row r="12" spans="1:9" ht="13.5">
      <c r="A12" s="131">
        <v>5</v>
      </c>
      <c r="B12" s="132"/>
      <c r="C12" s="133" t="s">
        <v>177</v>
      </c>
      <c r="D12" s="14">
        <v>72</v>
      </c>
      <c r="E12" s="15">
        <v>0</v>
      </c>
      <c r="F12" s="15">
        <v>10</v>
      </c>
      <c r="G12" s="14" t="s">
        <v>178</v>
      </c>
      <c r="H12" s="14" t="s">
        <v>179</v>
      </c>
      <c r="I12" s="16" t="s">
        <v>180</v>
      </c>
    </row>
    <row r="13" spans="1:9" ht="13.5">
      <c r="A13" s="131">
        <v>6</v>
      </c>
      <c r="B13" s="132"/>
      <c r="C13" s="14" t="s">
        <v>181</v>
      </c>
      <c r="D13" s="14">
        <v>62</v>
      </c>
      <c r="E13" s="15" t="s">
        <v>182</v>
      </c>
      <c r="F13" s="93">
        <v>10</v>
      </c>
      <c r="G13" s="14" t="s">
        <v>183</v>
      </c>
      <c r="H13" s="14" t="s">
        <v>184</v>
      </c>
      <c r="I13" s="16" t="s">
        <v>185</v>
      </c>
    </row>
    <row r="14" spans="1:9" ht="13.5">
      <c r="A14" s="131">
        <v>7</v>
      </c>
      <c r="B14" s="132"/>
      <c r="C14" s="14" t="s">
        <v>186</v>
      </c>
      <c r="D14" s="14">
        <v>75</v>
      </c>
      <c r="E14" s="15" t="s">
        <v>187</v>
      </c>
      <c r="F14" s="15">
        <v>5</v>
      </c>
      <c r="G14" s="14" t="s">
        <v>188</v>
      </c>
      <c r="H14" s="14" t="s">
        <v>189</v>
      </c>
      <c r="I14" s="16" t="s">
        <v>190</v>
      </c>
    </row>
    <row r="15" spans="1:9" ht="13.5">
      <c r="A15" s="134">
        <v>8</v>
      </c>
      <c r="B15" s="135"/>
      <c r="C15" s="14" t="s">
        <v>191</v>
      </c>
      <c r="D15" s="14">
        <v>63</v>
      </c>
      <c r="E15" s="15" t="s">
        <v>182</v>
      </c>
      <c r="F15" s="15">
        <v>10</v>
      </c>
      <c r="G15" s="14" t="s">
        <v>192</v>
      </c>
      <c r="H15" s="14" t="s">
        <v>193</v>
      </c>
      <c r="I15" s="16" t="s">
        <v>194</v>
      </c>
    </row>
    <row r="16" spans="1:9" ht="13.5">
      <c r="A16" s="134">
        <v>9</v>
      </c>
      <c r="B16" s="136" t="s">
        <v>195</v>
      </c>
      <c r="C16" s="137" t="s">
        <v>196</v>
      </c>
      <c r="D16" s="14">
        <v>56</v>
      </c>
      <c r="E16" s="138" t="s">
        <v>197</v>
      </c>
      <c r="F16" s="15">
        <v>5</v>
      </c>
      <c r="G16" s="14" t="s">
        <v>198</v>
      </c>
      <c r="H16" s="139" t="s">
        <v>199</v>
      </c>
      <c r="I16" s="16" t="s">
        <v>200</v>
      </c>
    </row>
    <row r="17" spans="1:9" ht="13.5">
      <c r="A17" s="134">
        <v>10</v>
      </c>
      <c r="B17" s="140"/>
      <c r="C17" s="133" t="s">
        <v>201</v>
      </c>
      <c r="D17" s="14">
        <v>62</v>
      </c>
      <c r="E17" s="15" t="s">
        <v>187</v>
      </c>
      <c r="F17" s="15">
        <v>5</v>
      </c>
      <c r="G17" s="14" t="s">
        <v>202</v>
      </c>
      <c r="H17" s="14" t="s">
        <v>203</v>
      </c>
      <c r="I17" s="16" t="s">
        <v>204</v>
      </c>
    </row>
    <row r="18" spans="1:9" ht="13.5">
      <c r="A18" s="134">
        <v>11</v>
      </c>
      <c r="B18" s="140" t="s">
        <v>205</v>
      </c>
      <c r="C18" s="141" t="s">
        <v>206</v>
      </c>
      <c r="D18" s="142" t="s">
        <v>207</v>
      </c>
      <c r="E18" s="141" t="s">
        <v>208</v>
      </c>
      <c r="F18" s="141">
        <v>5</v>
      </c>
      <c r="G18" s="141" t="s">
        <v>209</v>
      </c>
      <c r="H18" s="141" t="s">
        <v>210</v>
      </c>
      <c r="I18" s="143" t="s">
        <v>211</v>
      </c>
    </row>
    <row r="19" spans="1:9" ht="13.5">
      <c r="A19" s="618" t="s">
        <v>21</v>
      </c>
      <c r="B19" s="619"/>
      <c r="C19" s="620" t="s">
        <v>212</v>
      </c>
      <c r="D19" s="621"/>
      <c r="E19" s="621"/>
      <c r="F19" s="621"/>
      <c r="G19" s="622" t="s">
        <v>213</v>
      </c>
      <c r="H19" s="622"/>
      <c r="I19" s="623"/>
    </row>
    <row r="20" spans="1:9" ht="13.5">
      <c r="A20" s="624" t="s">
        <v>22</v>
      </c>
      <c r="B20" s="625"/>
      <c r="C20" s="626"/>
      <c r="D20" s="626"/>
      <c r="E20" s="626"/>
      <c r="F20" s="626"/>
      <c r="G20" s="626"/>
      <c r="H20" s="626"/>
      <c r="I20" s="627"/>
    </row>
    <row r="21" spans="1:10" ht="13.5">
      <c r="A21" s="628">
        <v>41396</v>
      </c>
      <c r="B21" s="629"/>
      <c r="C21" s="630" t="s">
        <v>214</v>
      </c>
      <c r="D21" s="630"/>
      <c r="E21" s="630"/>
      <c r="F21" s="630"/>
      <c r="G21" s="630"/>
      <c r="H21" s="630"/>
      <c r="I21" s="631"/>
      <c r="J21" s="17"/>
    </row>
    <row r="22" spans="1:10" ht="13.5">
      <c r="A22" s="628">
        <v>41397</v>
      </c>
      <c r="B22" s="629"/>
      <c r="C22" s="630" t="s">
        <v>215</v>
      </c>
      <c r="D22" s="630"/>
      <c r="E22" s="630"/>
      <c r="F22" s="630"/>
      <c r="G22" s="630"/>
      <c r="H22" s="630"/>
      <c r="I22" s="631"/>
      <c r="J22" s="17"/>
    </row>
    <row r="23" spans="1:10" ht="13.5">
      <c r="A23" s="628">
        <v>41398</v>
      </c>
      <c r="B23" s="629"/>
      <c r="C23" s="630" t="s">
        <v>216</v>
      </c>
      <c r="D23" s="630"/>
      <c r="E23" s="630"/>
      <c r="F23" s="630"/>
      <c r="G23" s="630"/>
      <c r="H23" s="630"/>
      <c r="I23" s="631"/>
      <c r="J23" s="17"/>
    </row>
    <row r="24" spans="1:10" ht="13.5">
      <c r="A24" s="628" t="s">
        <v>217</v>
      </c>
      <c r="B24" s="629"/>
      <c r="C24" s="630" t="s">
        <v>218</v>
      </c>
      <c r="D24" s="630"/>
      <c r="E24" s="630"/>
      <c r="F24" s="630"/>
      <c r="G24" s="630"/>
      <c r="H24" s="630"/>
      <c r="I24" s="631"/>
      <c r="J24" s="17"/>
    </row>
    <row r="25" spans="1:10" ht="13.5">
      <c r="A25" s="628">
        <v>41399</v>
      </c>
      <c r="B25" s="629"/>
      <c r="C25" s="632" t="s">
        <v>219</v>
      </c>
      <c r="D25" s="632"/>
      <c r="E25" s="632"/>
      <c r="F25" s="632"/>
      <c r="G25" s="632"/>
      <c r="H25" s="632"/>
      <c r="I25" s="633"/>
      <c r="J25" s="17"/>
    </row>
    <row r="26" spans="1:10" ht="13.5">
      <c r="A26" s="628" t="s">
        <v>217</v>
      </c>
      <c r="B26" s="629"/>
      <c r="C26" s="630" t="s">
        <v>220</v>
      </c>
      <c r="D26" s="630"/>
      <c r="E26" s="630"/>
      <c r="F26" s="630"/>
      <c r="G26" s="630"/>
      <c r="H26" s="630"/>
      <c r="I26" s="631"/>
      <c r="J26" s="17"/>
    </row>
    <row r="27" spans="1:10" ht="13.5">
      <c r="A27" s="628" t="s">
        <v>217</v>
      </c>
      <c r="B27" s="629"/>
      <c r="C27" s="632" t="s">
        <v>221</v>
      </c>
      <c r="D27" s="632"/>
      <c r="E27" s="632"/>
      <c r="F27" s="632"/>
      <c r="G27" s="632"/>
      <c r="H27" s="632"/>
      <c r="I27" s="633"/>
      <c r="J27" s="17"/>
    </row>
    <row r="28" spans="1:10" ht="13.5">
      <c r="A28" s="634">
        <v>41400</v>
      </c>
      <c r="B28" s="635"/>
      <c r="C28" s="636" t="s">
        <v>222</v>
      </c>
      <c r="D28" s="636"/>
      <c r="E28" s="636"/>
      <c r="F28" s="636"/>
      <c r="G28" s="636"/>
      <c r="H28" s="636"/>
      <c r="I28" s="637"/>
      <c r="J28" s="17"/>
    </row>
    <row r="29" spans="1:10" ht="13.5">
      <c r="A29" s="638" t="s">
        <v>23</v>
      </c>
      <c r="B29" s="639"/>
      <c r="C29" s="642" t="s">
        <v>34</v>
      </c>
      <c r="D29" s="643"/>
      <c r="E29" s="643"/>
      <c r="F29" s="644"/>
      <c r="G29" s="144">
        <v>41399</v>
      </c>
      <c r="H29" s="645">
        <v>0.75</v>
      </c>
      <c r="I29" s="646"/>
      <c r="J29" s="17"/>
    </row>
    <row r="30" spans="1:10" ht="13.5">
      <c r="A30" s="640"/>
      <c r="B30" s="641"/>
      <c r="C30" s="647" t="s">
        <v>223</v>
      </c>
      <c r="D30" s="647"/>
      <c r="E30" s="647"/>
      <c r="F30" s="647"/>
      <c r="G30" s="647"/>
      <c r="H30" s="647"/>
      <c r="I30" s="648"/>
      <c r="J30" s="17"/>
    </row>
    <row r="31" spans="1:10" ht="13.5">
      <c r="A31" s="649" t="s">
        <v>24</v>
      </c>
      <c r="B31" s="650"/>
      <c r="C31" s="450" t="s">
        <v>224</v>
      </c>
      <c r="D31" s="451"/>
      <c r="E31" s="451"/>
      <c r="F31" s="451"/>
      <c r="G31" s="451"/>
      <c r="H31" s="451"/>
      <c r="I31" s="452"/>
      <c r="J31" s="17"/>
    </row>
    <row r="32" spans="1:10" ht="13.5">
      <c r="A32" s="145" t="s">
        <v>25</v>
      </c>
      <c r="B32" s="146"/>
      <c r="C32" s="453"/>
      <c r="D32" s="454"/>
      <c r="E32" s="454"/>
      <c r="F32" s="454"/>
      <c r="G32" s="454"/>
      <c r="H32" s="454"/>
      <c r="I32" s="455"/>
      <c r="J32" s="17"/>
    </row>
    <row r="33" spans="1:10" ht="13.5">
      <c r="A33" s="145" t="s">
        <v>26</v>
      </c>
      <c r="B33" s="146"/>
      <c r="C33" s="453"/>
      <c r="D33" s="454"/>
      <c r="E33" s="454"/>
      <c r="F33" s="454"/>
      <c r="G33" s="454"/>
      <c r="H33" s="454"/>
      <c r="I33" s="455"/>
      <c r="J33" s="17"/>
    </row>
    <row r="34" spans="1:9" ht="13.5">
      <c r="A34" s="651"/>
      <c r="B34" s="652"/>
      <c r="C34" s="453"/>
      <c r="D34" s="454"/>
      <c r="E34" s="454"/>
      <c r="F34" s="454"/>
      <c r="G34" s="454"/>
      <c r="H34" s="454"/>
      <c r="I34" s="455"/>
    </row>
    <row r="35" spans="1:9" ht="13.5">
      <c r="A35" s="651"/>
      <c r="B35" s="652"/>
      <c r="C35" s="453"/>
      <c r="D35" s="454"/>
      <c r="E35" s="454"/>
      <c r="F35" s="454"/>
      <c r="G35" s="454"/>
      <c r="H35" s="454"/>
      <c r="I35" s="455"/>
    </row>
    <row r="36" spans="1:9" ht="13.5">
      <c r="A36" s="651"/>
      <c r="B36" s="652"/>
      <c r="C36" s="453"/>
      <c r="D36" s="454"/>
      <c r="E36" s="454"/>
      <c r="F36" s="454"/>
      <c r="G36" s="454"/>
      <c r="H36" s="454"/>
      <c r="I36" s="455"/>
    </row>
    <row r="37" spans="1:9" ht="13.5">
      <c r="A37" s="651"/>
      <c r="B37" s="652"/>
      <c r="C37" s="453"/>
      <c r="D37" s="454"/>
      <c r="E37" s="454"/>
      <c r="F37" s="454"/>
      <c r="G37" s="454"/>
      <c r="H37" s="454"/>
      <c r="I37" s="455"/>
    </row>
    <row r="38" spans="1:9" ht="13.5">
      <c r="A38" s="651"/>
      <c r="B38" s="652"/>
      <c r="C38" s="456"/>
      <c r="D38" s="457"/>
      <c r="E38" s="457"/>
      <c r="F38" s="457"/>
      <c r="G38" s="457"/>
      <c r="H38" s="457"/>
      <c r="I38" s="458"/>
    </row>
    <row r="39" spans="1:9" ht="13.5">
      <c r="A39" s="653"/>
      <c r="B39" s="654"/>
      <c r="C39" s="655" t="s">
        <v>40</v>
      </c>
      <c r="D39" s="656"/>
      <c r="E39" s="656"/>
      <c r="F39" s="656"/>
      <c r="G39" s="656"/>
      <c r="H39" s="656"/>
      <c r="I39" s="657"/>
    </row>
    <row r="40" spans="1:9" ht="13.5">
      <c r="A40" s="649" t="s">
        <v>35</v>
      </c>
      <c r="B40" s="658"/>
      <c r="C40" s="659" t="s">
        <v>225</v>
      </c>
      <c r="D40" s="660"/>
      <c r="E40" s="660"/>
      <c r="F40" s="660"/>
      <c r="G40" s="660"/>
      <c r="H40" s="660"/>
      <c r="I40" s="661"/>
    </row>
    <row r="41" spans="1:9" ht="13.5">
      <c r="A41" s="618" t="s">
        <v>36</v>
      </c>
      <c r="B41" s="662"/>
      <c r="C41" s="663" t="s">
        <v>226</v>
      </c>
      <c r="D41" s="664"/>
      <c r="E41" s="664"/>
      <c r="F41" s="664"/>
      <c r="G41" s="664"/>
      <c r="H41" s="664"/>
      <c r="I41" s="665"/>
    </row>
    <row r="42" spans="1:9" ht="13.5">
      <c r="A42" s="670" t="s">
        <v>27</v>
      </c>
      <c r="B42" s="671"/>
      <c r="C42" s="672" t="s">
        <v>227</v>
      </c>
      <c r="D42" s="673"/>
      <c r="E42" s="673"/>
      <c r="F42" s="673"/>
      <c r="G42" s="673"/>
      <c r="H42" s="673"/>
      <c r="I42" s="674"/>
    </row>
    <row r="43" spans="1:9" ht="13.5">
      <c r="A43" s="651"/>
      <c r="B43" s="675"/>
      <c r="C43" s="602" t="s">
        <v>228</v>
      </c>
      <c r="D43" s="603"/>
      <c r="E43" s="603"/>
      <c r="F43" s="603"/>
      <c r="G43" s="603"/>
      <c r="H43" s="603"/>
      <c r="I43" s="676"/>
    </row>
    <row r="44" spans="1:9" ht="13.5">
      <c r="A44" s="651"/>
      <c r="B44" s="675"/>
      <c r="C44" s="677" t="s">
        <v>228</v>
      </c>
      <c r="D44" s="678"/>
      <c r="E44" s="678"/>
      <c r="F44" s="678"/>
      <c r="G44" s="678"/>
      <c r="H44" s="678"/>
      <c r="I44" s="679"/>
    </row>
    <row r="45" spans="1:9" ht="13.5">
      <c r="A45" s="680" t="s">
        <v>229</v>
      </c>
      <c r="B45" s="681"/>
      <c r="C45" s="686" t="s">
        <v>230</v>
      </c>
      <c r="D45" s="687"/>
      <c r="E45" s="686" t="s">
        <v>231</v>
      </c>
      <c r="F45" s="688"/>
      <c r="G45" s="687"/>
      <c r="H45" s="688" t="s">
        <v>232</v>
      </c>
      <c r="I45" s="689"/>
    </row>
    <row r="46" spans="1:9" ht="13.5">
      <c r="A46" s="682"/>
      <c r="B46" s="683"/>
      <c r="C46" s="690"/>
      <c r="D46" s="691"/>
      <c r="E46" s="690"/>
      <c r="F46" s="692"/>
      <c r="G46" s="691"/>
      <c r="H46" s="692"/>
      <c r="I46" s="693"/>
    </row>
    <row r="47" spans="1:9" ht="13.5">
      <c r="A47" s="684"/>
      <c r="B47" s="685"/>
      <c r="C47" s="666"/>
      <c r="D47" s="668"/>
      <c r="E47" s="666"/>
      <c r="F47" s="667"/>
      <c r="G47" s="668"/>
      <c r="H47" s="667"/>
      <c r="I47" s="669"/>
    </row>
    <row r="48" spans="1:9" ht="13.5">
      <c r="A48" s="380" t="s">
        <v>28</v>
      </c>
      <c r="B48" s="381"/>
      <c r="C48" s="18" t="s">
        <v>233</v>
      </c>
      <c r="D48" s="19"/>
      <c r="E48" s="386" t="s">
        <v>234</v>
      </c>
      <c r="F48" s="387"/>
      <c r="G48" s="388"/>
      <c r="H48" s="20" t="s">
        <v>235</v>
      </c>
      <c r="I48" s="21" t="s">
        <v>236</v>
      </c>
    </row>
    <row r="49" spans="1:9" ht="13.5">
      <c r="A49" s="382"/>
      <c r="B49" s="383"/>
      <c r="C49" s="22" t="s">
        <v>237</v>
      </c>
      <c r="D49" s="23"/>
      <c r="E49" s="389" t="s">
        <v>238</v>
      </c>
      <c r="F49" s="390"/>
      <c r="G49" s="391"/>
      <c r="H49" s="24" t="s">
        <v>239</v>
      </c>
      <c r="I49" s="25" t="s">
        <v>240</v>
      </c>
    </row>
    <row r="50" spans="1:9" ht="13.5">
      <c r="A50" s="382"/>
      <c r="B50" s="383"/>
      <c r="C50" s="22" t="s">
        <v>29</v>
      </c>
      <c r="D50" s="23"/>
      <c r="E50" s="390" t="s">
        <v>241</v>
      </c>
      <c r="F50" s="390"/>
      <c r="G50" s="391"/>
      <c r="H50" s="24" t="s">
        <v>242</v>
      </c>
      <c r="I50" s="25" t="s">
        <v>243</v>
      </c>
    </row>
    <row r="51" spans="1:9" ht="13.5">
      <c r="A51" s="384"/>
      <c r="B51" s="385"/>
      <c r="C51" s="26" t="s">
        <v>244</v>
      </c>
      <c r="D51" s="27"/>
      <c r="E51" s="695" t="s">
        <v>245</v>
      </c>
      <c r="F51" s="577"/>
      <c r="G51" s="696"/>
      <c r="H51" s="28" t="s">
        <v>246</v>
      </c>
      <c r="I51" s="29" t="s">
        <v>247</v>
      </c>
    </row>
    <row r="52" spans="1:9" ht="13.5" customHeight="1">
      <c r="A52" s="578" t="s">
        <v>30</v>
      </c>
      <c r="B52" s="579"/>
      <c r="C52" s="399" t="s">
        <v>248</v>
      </c>
      <c r="D52" s="400"/>
      <c r="E52" s="400"/>
      <c r="F52" s="400"/>
      <c r="G52" s="400"/>
      <c r="H52" s="400"/>
      <c r="I52" s="401"/>
    </row>
    <row r="53" spans="1:9" ht="13.5">
      <c r="A53" s="397"/>
      <c r="B53" s="398"/>
      <c r="C53" s="402" t="s">
        <v>249</v>
      </c>
      <c r="D53" s="403"/>
      <c r="E53" s="403"/>
      <c r="F53" s="403"/>
      <c r="G53" s="403"/>
      <c r="H53" s="403"/>
      <c r="I53" s="404"/>
    </row>
    <row r="54" spans="2:9" ht="13.5" customHeight="1">
      <c r="B54" s="375" t="s">
        <v>31</v>
      </c>
      <c r="C54" s="375"/>
      <c r="D54" s="375"/>
      <c r="E54" s="694" t="s">
        <v>250</v>
      </c>
      <c r="F54" s="694"/>
      <c r="G54" s="694"/>
      <c r="H54" s="694"/>
      <c r="I54" s="53"/>
    </row>
    <row r="55" spans="2:9" ht="13.5" customHeight="1">
      <c r="B55" s="377" t="s">
        <v>32</v>
      </c>
      <c r="C55" s="378"/>
      <c r="D55" s="378"/>
      <c r="E55" s="378"/>
      <c r="F55" s="378"/>
      <c r="G55" s="378"/>
      <c r="H55" s="378"/>
      <c r="I55" s="378"/>
    </row>
    <row r="56" spans="1:6" ht="13.5">
      <c r="A56" s="54" t="s">
        <v>251</v>
      </c>
      <c r="D56" s="379" t="s">
        <v>39</v>
      </c>
      <c r="E56" s="379"/>
      <c r="F56" s="379"/>
    </row>
  </sheetData>
  <sheetProtection/>
  <mergeCells count="83">
    <mergeCell ref="B54:D54"/>
    <mergeCell ref="E54:H54"/>
    <mergeCell ref="B55:I55"/>
    <mergeCell ref="D56:F56"/>
    <mergeCell ref="A48:B51"/>
    <mergeCell ref="E48:G48"/>
    <mergeCell ref="E49:G49"/>
    <mergeCell ref="E50:G50"/>
    <mergeCell ref="E51:G51"/>
    <mergeCell ref="A52:B53"/>
    <mergeCell ref="C52:I52"/>
    <mergeCell ref="C53:I53"/>
    <mergeCell ref="A45:B47"/>
    <mergeCell ref="C45:D45"/>
    <mergeCell ref="E45:G45"/>
    <mergeCell ref="H45:I45"/>
    <mergeCell ref="C46:D46"/>
    <mergeCell ref="E46:G46"/>
    <mergeCell ref="H46:I46"/>
    <mergeCell ref="C47:D47"/>
    <mergeCell ref="E47:G47"/>
    <mergeCell ref="H47:I47"/>
    <mergeCell ref="A42:B42"/>
    <mergeCell ref="C42:I42"/>
    <mergeCell ref="A43:B43"/>
    <mergeCell ref="C43:I43"/>
    <mergeCell ref="A44:B44"/>
    <mergeCell ref="C44:I44"/>
    <mergeCell ref="A39:B39"/>
    <mergeCell ref="C39:I39"/>
    <mergeCell ref="A40:B40"/>
    <mergeCell ref="C40:I40"/>
    <mergeCell ref="A41:B41"/>
    <mergeCell ref="C41:I41"/>
    <mergeCell ref="A31:B31"/>
    <mergeCell ref="C31:I38"/>
    <mergeCell ref="A34:B34"/>
    <mergeCell ref="A35:B35"/>
    <mergeCell ref="A36:B36"/>
    <mergeCell ref="A37:B37"/>
    <mergeCell ref="A38:B38"/>
    <mergeCell ref="A27:B27"/>
    <mergeCell ref="C27:I27"/>
    <mergeCell ref="A28:B28"/>
    <mergeCell ref="C28:I28"/>
    <mergeCell ref="A29:B30"/>
    <mergeCell ref="C29:F29"/>
    <mergeCell ref="H29:I29"/>
    <mergeCell ref="C30:I30"/>
    <mergeCell ref="A24:B24"/>
    <mergeCell ref="C24:I24"/>
    <mergeCell ref="A25:B25"/>
    <mergeCell ref="C25:I25"/>
    <mergeCell ref="A26:B26"/>
    <mergeCell ref="C26:I26"/>
    <mergeCell ref="A21:B21"/>
    <mergeCell ref="C21:I21"/>
    <mergeCell ref="A22:B22"/>
    <mergeCell ref="C22:I22"/>
    <mergeCell ref="A23:B23"/>
    <mergeCell ref="C23:I23"/>
    <mergeCell ref="G6:G7"/>
    <mergeCell ref="H6:I6"/>
    <mergeCell ref="A19:B19"/>
    <mergeCell ref="C19:F19"/>
    <mergeCell ref="G19:I19"/>
    <mergeCell ref="A20:B20"/>
    <mergeCell ref="C20:I20"/>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4" r:id="rId1" display="nerimayama_sankou_kanri@googlegroups.com"/>
  </hyperlinks>
  <printOptions horizontalCentered="1" verticalCentered="1"/>
  <pageMargins left="0" right="0" top="0" bottom="0" header="0.5118110236220472" footer="0.5118110236220472"/>
  <pageSetup horizontalDpi="400" verticalDpi="400" orientation="portrait" paperSize="9" r:id="rId2"/>
</worksheet>
</file>

<file path=xl/worksheets/sheet8.xml><?xml version="1.0" encoding="utf-8"?>
<worksheet xmlns="http://schemas.openxmlformats.org/spreadsheetml/2006/main" xmlns:r="http://schemas.openxmlformats.org/officeDocument/2006/relationships">
  <dimension ref="A1:M61"/>
  <sheetViews>
    <sheetView zoomScalePageLayoutView="0" workbookViewId="0" topLeftCell="A1">
      <selection activeCell="C6" sqref="C6"/>
    </sheetView>
  </sheetViews>
  <sheetFormatPr defaultColWidth="9.00390625" defaultRowHeight="12.75"/>
  <cols>
    <col min="1" max="1" width="4.25390625" style="51" customWidth="1"/>
    <col min="2" max="2" width="7.875" style="51" customWidth="1"/>
    <col min="3" max="3" width="11.625" style="51" customWidth="1"/>
    <col min="4" max="6" width="3.625" style="51" customWidth="1"/>
    <col min="7" max="7" width="33.375" style="51" customWidth="1"/>
    <col min="8" max="8" width="15.875" style="51" customWidth="1"/>
    <col min="9" max="9" width="16.75390625" style="51" customWidth="1"/>
    <col min="10" max="16384" width="9.125" style="51" customWidth="1"/>
  </cols>
  <sheetData>
    <row r="1" spans="1:9" ht="13.5">
      <c r="A1" s="495" t="s">
        <v>252</v>
      </c>
      <c r="B1" s="495"/>
      <c r="C1" s="495"/>
      <c r="D1" s="495"/>
      <c r="E1" s="495"/>
      <c r="F1" s="495"/>
      <c r="G1" s="495"/>
      <c r="H1" s="495"/>
      <c r="I1" s="495"/>
    </row>
    <row r="2" spans="1:9" ht="24">
      <c r="A2" s="152" t="s">
        <v>253</v>
      </c>
      <c r="B2" s="153"/>
      <c r="C2" s="153"/>
      <c r="D2" s="153"/>
      <c r="E2" s="154" t="s">
        <v>254</v>
      </c>
      <c r="F2" s="154"/>
      <c r="G2" s="155" t="s">
        <v>255</v>
      </c>
      <c r="H2" s="156" t="s">
        <v>256</v>
      </c>
      <c r="I2" s="157" t="s">
        <v>257</v>
      </c>
    </row>
    <row r="3" spans="1:9" ht="13.5">
      <c r="A3" s="117" t="s">
        <v>258</v>
      </c>
      <c r="B3" s="118"/>
      <c r="C3" s="119" t="s">
        <v>259</v>
      </c>
      <c r="D3" s="119"/>
      <c r="E3" s="119"/>
      <c r="F3" s="119"/>
      <c r="G3" s="119"/>
      <c r="H3" s="119"/>
      <c r="I3" s="120"/>
    </row>
    <row r="4" spans="1:9" ht="13.5">
      <c r="A4" s="121" t="s">
        <v>11</v>
      </c>
      <c r="B4" s="122"/>
      <c r="C4" s="103" t="s">
        <v>260</v>
      </c>
      <c r="D4" s="104"/>
      <c r="E4" s="104"/>
      <c r="F4" s="104"/>
      <c r="G4" s="123"/>
      <c r="H4" s="41" t="s">
        <v>261</v>
      </c>
      <c r="I4" s="42"/>
    </row>
    <row r="5" spans="1:9" ht="13.5">
      <c r="A5" s="111" t="s">
        <v>13</v>
      </c>
      <c r="B5" s="112"/>
      <c r="C5" s="113" t="s">
        <v>262</v>
      </c>
      <c r="D5" s="114"/>
      <c r="E5" s="114"/>
      <c r="F5" s="114"/>
      <c r="G5" s="43" t="s">
        <v>263</v>
      </c>
      <c r="H5" s="44" t="s">
        <v>264</v>
      </c>
      <c r="I5" s="83">
        <v>0</v>
      </c>
    </row>
    <row r="6" spans="1:9" ht="13.5" customHeight="1">
      <c r="A6" s="115" t="s">
        <v>265</v>
      </c>
      <c r="B6" s="108" t="s">
        <v>15</v>
      </c>
      <c r="C6" s="108" t="s">
        <v>16</v>
      </c>
      <c r="D6" s="158" t="s">
        <v>266</v>
      </c>
      <c r="E6" s="116" t="s">
        <v>267</v>
      </c>
      <c r="F6" s="159" t="s">
        <v>268</v>
      </c>
      <c r="G6" s="108" t="s">
        <v>18</v>
      </c>
      <c r="H6" s="109" t="s">
        <v>19</v>
      </c>
      <c r="I6" s="110"/>
    </row>
    <row r="7" spans="1:9" ht="13.5">
      <c r="A7" s="47">
        <v>1</v>
      </c>
      <c r="B7" s="48" t="s">
        <v>269</v>
      </c>
      <c r="C7" s="14" t="s">
        <v>257</v>
      </c>
      <c r="D7" s="14">
        <v>62</v>
      </c>
      <c r="E7" s="15" t="s">
        <v>187</v>
      </c>
      <c r="F7" s="84">
        <v>10</v>
      </c>
      <c r="G7" s="14" t="s">
        <v>270</v>
      </c>
      <c r="H7" s="14" t="s">
        <v>271</v>
      </c>
      <c r="I7" s="16" t="s">
        <v>272</v>
      </c>
    </row>
    <row r="8" spans="1:9" ht="13.5">
      <c r="A8" s="47">
        <v>2</v>
      </c>
      <c r="B8" s="48" t="s">
        <v>273</v>
      </c>
      <c r="C8" s="63" t="s">
        <v>274</v>
      </c>
      <c r="D8" s="63">
        <v>50</v>
      </c>
      <c r="E8" s="64" t="s">
        <v>187</v>
      </c>
      <c r="F8" s="160">
        <v>5</v>
      </c>
      <c r="G8" s="63" t="s">
        <v>275</v>
      </c>
      <c r="H8" s="63" t="s">
        <v>276</v>
      </c>
      <c r="I8" s="86" t="s">
        <v>277</v>
      </c>
    </row>
    <row r="9" spans="1:10" ht="13.5">
      <c r="A9" s="47">
        <v>3</v>
      </c>
      <c r="B9" s="161" t="s">
        <v>278</v>
      </c>
      <c r="C9" s="137" t="s">
        <v>279</v>
      </c>
      <c r="D9" s="14">
        <v>41</v>
      </c>
      <c r="E9" s="138" t="s">
        <v>280</v>
      </c>
      <c r="F9" s="93">
        <v>5</v>
      </c>
      <c r="G9" s="14" t="s">
        <v>281</v>
      </c>
      <c r="H9" s="139" t="s">
        <v>282</v>
      </c>
      <c r="I9" s="16" t="s">
        <v>283</v>
      </c>
      <c r="J9" s="52"/>
    </row>
    <row r="10" spans="1:9" ht="13.5">
      <c r="A10" s="47">
        <v>4</v>
      </c>
      <c r="B10" s="161" t="s">
        <v>284</v>
      </c>
      <c r="C10" s="162" t="s">
        <v>285</v>
      </c>
      <c r="D10" s="161">
        <v>52</v>
      </c>
      <c r="E10" s="161" t="s">
        <v>286</v>
      </c>
      <c r="F10" s="163">
        <v>1</v>
      </c>
      <c r="G10" s="162" t="s">
        <v>287</v>
      </c>
      <c r="H10" s="162" t="s">
        <v>288</v>
      </c>
      <c r="I10" s="164" t="s">
        <v>289</v>
      </c>
    </row>
    <row r="11" spans="1:9" ht="13.5">
      <c r="A11" s="47">
        <v>5</v>
      </c>
      <c r="B11" s="48"/>
      <c r="C11" s="71"/>
      <c r="D11" s="48"/>
      <c r="E11" s="48"/>
      <c r="F11" s="72"/>
      <c r="G11" s="71"/>
      <c r="H11" s="71"/>
      <c r="I11" s="73"/>
    </row>
    <row r="12" spans="1:9" ht="13.5">
      <c r="A12" s="47">
        <v>6</v>
      </c>
      <c r="B12" s="48"/>
      <c r="C12" s="74"/>
      <c r="D12" s="48"/>
      <c r="E12" s="48"/>
      <c r="F12" s="72"/>
      <c r="G12" s="71"/>
      <c r="H12" s="62"/>
      <c r="I12" s="73"/>
    </row>
    <row r="13" spans="1:9" ht="13.5">
      <c r="A13" s="47">
        <v>7</v>
      </c>
      <c r="B13" s="48"/>
      <c r="C13" s="62"/>
      <c r="D13" s="48"/>
      <c r="E13" s="48"/>
      <c r="F13" s="72"/>
      <c r="G13" s="62"/>
      <c r="H13" s="62"/>
      <c r="I13" s="73"/>
    </row>
    <row r="14" spans="1:9" ht="13.5">
      <c r="A14" s="47">
        <v>8</v>
      </c>
      <c r="B14" s="48"/>
      <c r="C14" s="62"/>
      <c r="D14" s="48"/>
      <c r="E14" s="48"/>
      <c r="F14" s="72"/>
      <c r="G14" s="62"/>
      <c r="H14" s="62"/>
      <c r="I14" s="73"/>
    </row>
    <row r="15" spans="1:9" ht="13.5">
      <c r="A15" s="47">
        <v>9</v>
      </c>
      <c r="B15" s="48"/>
      <c r="C15" s="62"/>
      <c r="D15" s="48"/>
      <c r="E15" s="48"/>
      <c r="F15" s="72"/>
      <c r="G15" s="62"/>
      <c r="H15" s="62"/>
      <c r="I15" s="73"/>
    </row>
    <row r="16" spans="1:9" ht="13.5">
      <c r="A16" s="422" t="s">
        <v>21</v>
      </c>
      <c r="B16" s="476"/>
      <c r="C16" s="477">
        <v>41396</v>
      </c>
      <c r="D16" s="478"/>
      <c r="E16" s="478"/>
      <c r="F16" s="478"/>
      <c r="G16" s="479" t="s">
        <v>290</v>
      </c>
      <c r="H16" s="479"/>
      <c r="I16" s="480"/>
    </row>
    <row r="17" spans="1:9" ht="13.5">
      <c r="A17" s="481" t="s">
        <v>22</v>
      </c>
      <c r="B17" s="482"/>
      <c r="C17" s="483"/>
      <c r="D17" s="483"/>
      <c r="E17" s="483"/>
      <c r="F17" s="483"/>
      <c r="G17" s="483"/>
      <c r="H17" s="483"/>
      <c r="I17" s="484"/>
    </row>
    <row r="18" spans="1:10" ht="13.5">
      <c r="A18" s="459">
        <v>41396</v>
      </c>
      <c r="B18" s="460"/>
      <c r="C18" s="469" t="s">
        <v>291</v>
      </c>
      <c r="D18" s="469"/>
      <c r="E18" s="469"/>
      <c r="F18" s="469"/>
      <c r="G18" s="469"/>
      <c r="H18" s="469"/>
      <c r="I18" s="470"/>
      <c r="J18" s="17"/>
    </row>
    <row r="19" spans="1:10" ht="13.5">
      <c r="A19" s="459">
        <v>41397</v>
      </c>
      <c r="B19" s="460"/>
      <c r="C19" s="469" t="s">
        <v>292</v>
      </c>
      <c r="D19" s="469"/>
      <c r="E19" s="469"/>
      <c r="F19" s="469"/>
      <c r="G19" s="469"/>
      <c r="H19" s="469"/>
      <c r="I19" s="470"/>
      <c r="J19" s="17"/>
    </row>
    <row r="20" spans="1:10" ht="13.5">
      <c r="A20" s="459"/>
      <c r="B20" s="460"/>
      <c r="C20" s="469"/>
      <c r="D20" s="469"/>
      <c r="E20" s="469"/>
      <c r="F20" s="469"/>
      <c r="G20" s="469"/>
      <c r="H20" s="469"/>
      <c r="I20" s="470"/>
      <c r="J20" s="17"/>
    </row>
    <row r="21" spans="1:10" ht="13.5">
      <c r="A21" s="459">
        <v>41398</v>
      </c>
      <c r="B21" s="460"/>
      <c r="C21" s="469" t="s">
        <v>293</v>
      </c>
      <c r="D21" s="469"/>
      <c r="E21" s="469"/>
      <c r="F21" s="469"/>
      <c r="G21" s="469"/>
      <c r="H21" s="469"/>
      <c r="I21" s="470"/>
      <c r="J21" s="17"/>
    </row>
    <row r="22" spans="1:10" ht="13.5">
      <c r="A22" s="459">
        <v>41399</v>
      </c>
      <c r="B22" s="460"/>
      <c r="C22" s="469" t="s">
        <v>294</v>
      </c>
      <c r="D22" s="469"/>
      <c r="E22" s="469"/>
      <c r="F22" s="469"/>
      <c r="G22" s="469"/>
      <c r="H22" s="469"/>
      <c r="I22" s="470"/>
      <c r="J22" s="17"/>
    </row>
    <row r="23" spans="1:10" ht="13.5">
      <c r="A23" s="459"/>
      <c r="B23" s="460"/>
      <c r="C23" s="469"/>
      <c r="D23" s="469"/>
      <c r="E23" s="469"/>
      <c r="F23" s="469"/>
      <c r="G23" s="469"/>
      <c r="H23" s="469"/>
      <c r="I23" s="470"/>
      <c r="J23" s="17"/>
    </row>
    <row r="24" spans="1:10" ht="13.5">
      <c r="A24" s="459"/>
      <c r="B24" s="460"/>
      <c r="C24" s="469"/>
      <c r="D24" s="469"/>
      <c r="E24" s="469"/>
      <c r="F24" s="469"/>
      <c r="G24" s="469"/>
      <c r="H24" s="469"/>
      <c r="I24" s="470"/>
      <c r="J24" s="17"/>
    </row>
    <row r="25" spans="1:10" ht="13.5">
      <c r="A25" s="459"/>
      <c r="B25" s="460"/>
      <c r="C25" s="469" t="s">
        <v>295</v>
      </c>
      <c r="D25" s="469"/>
      <c r="E25" s="469"/>
      <c r="F25" s="469"/>
      <c r="G25" s="469"/>
      <c r="H25" s="469"/>
      <c r="I25" s="470"/>
      <c r="J25" s="17"/>
    </row>
    <row r="26" spans="1:10" ht="13.5">
      <c r="A26" s="464"/>
      <c r="B26" s="465"/>
      <c r="C26" s="587"/>
      <c r="D26" s="587"/>
      <c r="E26" s="587"/>
      <c r="F26" s="587"/>
      <c r="G26" s="587"/>
      <c r="H26" s="587"/>
      <c r="I26" s="588"/>
      <c r="J26" s="17"/>
    </row>
    <row r="27" spans="1:10" ht="13.5">
      <c r="A27" s="438" t="s">
        <v>23</v>
      </c>
      <c r="B27" s="439"/>
      <c r="C27" s="442" t="s">
        <v>34</v>
      </c>
      <c r="D27" s="443"/>
      <c r="E27" s="443"/>
      <c r="F27" s="444"/>
      <c r="G27" s="102">
        <v>41399</v>
      </c>
      <c r="H27" s="445">
        <v>0.625</v>
      </c>
      <c r="I27" s="446"/>
      <c r="J27" s="17"/>
    </row>
    <row r="28" spans="1:10" ht="13.5">
      <c r="A28" s="440"/>
      <c r="B28" s="441"/>
      <c r="C28" s="447" t="s">
        <v>38</v>
      </c>
      <c r="D28" s="447"/>
      <c r="E28" s="447"/>
      <c r="F28" s="447"/>
      <c r="G28" s="447"/>
      <c r="H28" s="447"/>
      <c r="I28" s="448"/>
      <c r="J28" s="17"/>
    </row>
    <row r="29" spans="1:10" ht="13.5">
      <c r="A29" s="417" t="s">
        <v>24</v>
      </c>
      <c r="B29" s="449"/>
      <c r="C29" s="450" t="s">
        <v>296</v>
      </c>
      <c r="D29" s="451"/>
      <c r="E29" s="451"/>
      <c r="F29" s="451"/>
      <c r="G29" s="451"/>
      <c r="H29" s="451"/>
      <c r="I29" s="452"/>
      <c r="J29" s="17"/>
    </row>
    <row r="30" spans="1:10" ht="13.5">
      <c r="A30" s="49" t="s">
        <v>25</v>
      </c>
      <c r="B30" s="50"/>
      <c r="C30" s="453"/>
      <c r="D30" s="454"/>
      <c r="E30" s="454"/>
      <c r="F30" s="454"/>
      <c r="G30" s="454"/>
      <c r="H30" s="454"/>
      <c r="I30" s="455"/>
      <c r="J30" s="17"/>
    </row>
    <row r="31" spans="1:10" ht="13.5">
      <c r="A31" s="49" t="s">
        <v>26</v>
      </c>
      <c r="B31" s="50"/>
      <c r="C31" s="453"/>
      <c r="D31" s="454"/>
      <c r="E31" s="454"/>
      <c r="F31" s="454"/>
      <c r="G31" s="454"/>
      <c r="H31" s="454"/>
      <c r="I31" s="455"/>
      <c r="J31" s="17"/>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6"/>
      <c r="D38" s="457"/>
      <c r="E38" s="457"/>
      <c r="F38" s="457"/>
      <c r="G38" s="457"/>
      <c r="H38" s="457"/>
      <c r="I38" s="458"/>
    </row>
    <row r="39" spans="1:13" ht="13.5">
      <c r="A39" s="405"/>
      <c r="B39" s="432"/>
      <c r="C39" s="697" t="s">
        <v>297</v>
      </c>
      <c r="D39" s="698"/>
      <c r="E39" s="698"/>
      <c r="F39" s="698"/>
      <c r="G39" s="698"/>
      <c r="H39" s="698"/>
      <c r="I39" s="699"/>
      <c r="M39" s="51" t="s">
        <v>298</v>
      </c>
    </row>
    <row r="40" spans="1:9" ht="13.5">
      <c r="A40" s="433"/>
      <c r="B40" s="434"/>
      <c r="C40" s="165" t="s">
        <v>299</v>
      </c>
      <c r="D40" s="166"/>
      <c r="E40" s="166"/>
      <c r="F40" s="166"/>
      <c r="G40" s="166"/>
      <c r="H40" s="147"/>
      <c r="I40" s="167"/>
    </row>
    <row r="41" spans="1:9" ht="13.5">
      <c r="A41" s="417" t="s">
        <v>35</v>
      </c>
      <c r="B41" s="418"/>
      <c r="C41" s="419" t="s">
        <v>300</v>
      </c>
      <c r="D41" s="420"/>
      <c r="E41" s="420"/>
      <c r="F41" s="420"/>
      <c r="G41" s="420"/>
      <c r="H41" s="420"/>
      <c r="I41" s="421"/>
    </row>
    <row r="42" spans="1:9" ht="13.5">
      <c r="A42" s="422" t="s">
        <v>36</v>
      </c>
      <c r="B42" s="423"/>
      <c r="C42" s="424" t="s">
        <v>301</v>
      </c>
      <c r="D42" s="425"/>
      <c r="E42" s="425"/>
      <c r="F42" s="425"/>
      <c r="G42" s="425"/>
      <c r="H42" s="425"/>
      <c r="I42" s="426"/>
    </row>
    <row r="43" spans="1:9" ht="13.5">
      <c r="A43" s="427" t="s">
        <v>27</v>
      </c>
      <c r="B43" s="428"/>
      <c r="C43" s="429" t="s">
        <v>302</v>
      </c>
      <c r="D43" s="430"/>
      <c r="E43" s="430"/>
      <c r="F43" s="430"/>
      <c r="G43" s="430"/>
      <c r="H43" s="430"/>
      <c r="I43" s="431"/>
    </row>
    <row r="44" spans="1:9" ht="13.5">
      <c r="A44" s="405"/>
      <c r="B44" s="406"/>
      <c r="C44" s="407" t="s">
        <v>303</v>
      </c>
      <c r="D44" s="408"/>
      <c r="E44" s="408"/>
      <c r="F44" s="408"/>
      <c r="G44" s="408"/>
      <c r="H44" s="408"/>
      <c r="I44" s="409"/>
    </row>
    <row r="45" spans="1:9" ht="13.5">
      <c r="A45" s="405"/>
      <c r="B45" s="406"/>
      <c r="C45" s="410"/>
      <c r="D45" s="411"/>
      <c r="E45" s="411"/>
      <c r="F45" s="411"/>
      <c r="G45" s="411"/>
      <c r="H45" s="411"/>
      <c r="I45" s="412"/>
    </row>
    <row r="46" spans="1:9" ht="13.5">
      <c r="A46" s="413" t="s">
        <v>33</v>
      </c>
      <c r="B46" s="414"/>
      <c r="C46" s="415" t="s">
        <v>304</v>
      </c>
      <c r="D46" s="415"/>
      <c r="E46" s="415"/>
      <c r="F46" s="415"/>
      <c r="G46" s="415"/>
      <c r="H46" s="415"/>
      <c r="I46" s="416"/>
    </row>
    <row r="47" spans="1:9" ht="13.5">
      <c r="A47" s="380" t="s">
        <v>28</v>
      </c>
      <c r="B47" s="381"/>
      <c r="C47" s="18" t="s">
        <v>305</v>
      </c>
      <c r="D47" s="19"/>
      <c r="E47" s="386" t="s">
        <v>306</v>
      </c>
      <c r="F47" s="387"/>
      <c r="G47" s="388"/>
      <c r="H47" s="20" t="s">
        <v>307</v>
      </c>
      <c r="I47" s="21" t="s">
        <v>308</v>
      </c>
    </row>
    <row r="48" spans="1:9" ht="13.5">
      <c r="A48" s="382"/>
      <c r="B48" s="383"/>
      <c r="C48" s="22" t="s">
        <v>309</v>
      </c>
      <c r="D48" s="23"/>
      <c r="E48" s="389" t="s">
        <v>310</v>
      </c>
      <c r="F48" s="390"/>
      <c r="G48" s="391"/>
      <c r="H48" s="24" t="s">
        <v>311</v>
      </c>
      <c r="I48" s="25" t="s">
        <v>312</v>
      </c>
    </row>
    <row r="49" spans="1:9" ht="13.5">
      <c r="A49" s="382"/>
      <c r="B49" s="383"/>
      <c r="C49" s="22" t="s">
        <v>29</v>
      </c>
      <c r="D49" s="23"/>
      <c r="E49" s="390" t="s">
        <v>313</v>
      </c>
      <c r="F49" s="390"/>
      <c r="G49" s="391"/>
      <c r="H49" s="24" t="s">
        <v>314</v>
      </c>
      <c r="I49" s="25" t="s">
        <v>315</v>
      </c>
    </row>
    <row r="50" spans="1:9" ht="13.5">
      <c r="A50" s="384"/>
      <c r="B50" s="385"/>
      <c r="C50" s="26" t="s">
        <v>316</v>
      </c>
      <c r="D50" s="27"/>
      <c r="E50" s="577" t="s">
        <v>317</v>
      </c>
      <c r="F50" s="577"/>
      <c r="G50" s="577"/>
      <c r="H50" s="28" t="s">
        <v>318</v>
      </c>
      <c r="I50" s="29" t="s">
        <v>319</v>
      </c>
    </row>
    <row r="51" spans="1:9" ht="13.5" customHeight="1">
      <c r="A51" s="395" t="s">
        <v>30</v>
      </c>
      <c r="B51" s="396"/>
      <c r="C51" s="399" t="s">
        <v>320</v>
      </c>
      <c r="D51" s="400"/>
      <c r="E51" s="400"/>
      <c r="F51" s="400"/>
      <c r="G51" s="400"/>
      <c r="H51" s="400"/>
      <c r="I51" s="401"/>
    </row>
    <row r="52" spans="1:9" ht="13.5">
      <c r="A52" s="397"/>
      <c r="B52" s="398"/>
      <c r="C52" s="402" t="s">
        <v>321</v>
      </c>
      <c r="D52" s="403"/>
      <c r="E52" s="403"/>
      <c r="F52" s="403"/>
      <c r="G52" s="403"/>
      <c r="H52" s="403"/>
      <c r="I52" s="404"/>
    </row>
    <row r="53" spans="2:9" ht="13.5" customHeight="1">
      <c r="B53" s="375" t="s">
        <v>31</v>
      </c>
      <c r="C53" s="375"/>
      <c r="D53" s="375"/>
      <c r="E53" s="376" t="s">
        <v>322</v>
      </c>
      <c r="F53" s="376"/>
      <c r="G53" s="376"/>
      <c r="H53" s="376"/>
      <c r="I53" s="53"/>
    </row>
    <row r="54" spans="2:9" ht="13.5" customHeight="1">
      <c r="B54" s="377" t="s">
        <v>32</v>
      </c>
      <c r="C54" s="378"/>
      <c r="D54" s="378"/>
      <c r="E54" s="378"/>
      <c r="F54" s="378"/>
      <c r="G54" s="378"/>
      <c r="H54" s="378"/>
      <c r="I54" s="378"/>
    </row>
    <row r="55" spans="1:6" ht="13.5">
      <c r="A55" s="54" t="s">
        <v>323</v>
      </c>
      <c r="D55" s="379" t="s">
        <v>39</v>
      </c>
      <c r="E55" s="379"/>
      <c r="F55" s="379"/>
    </row>
    <row r="61" ht="13.5">
      <c r="G61" s="55"/>
    </row>
  </sheetData>
  <sheetProtection/>
  <mergeCells count="64">
    <mergeCell ref="A1:I1"/>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8"/>
    <mergeCell ref="A32:B32"/>
    <mergeCell ref="A33:B33"/>
    <mergeCell ref="A34:B34"/>
    <mergeCell ref="A35:B35"/>
    <mergeCell ref="A36:B36"/>
    <mergeCell ref="A37:B37"/>
    <mergeCell ref="A38:B38"/>
    <mergeCell ref="A39:B39"/>
    <mergeCell ref="C39:I39"/>
    <mergeCell ref="A40:B40"/>
    <mergeCell ref="A41:B41"/>
    <mergeCell ref="C41:I41"/>
    <mergeCell ref="A42:B42"/>
    <mergeCell ref="C42:I42"/>
    <mergeCell ref="A43:B43"/>
    <mergeCell ref="C43:I43"/>
    <mergeCell ref="C51:I51"/>
    <mergeCell ref="C52:I52"/>
    <mergeCell ref="A44:B44"/>
    <mergeCell ref="C44:I44"/>
    <mergeCell ref="A45:B45"/>
    <mergeCell ref="C45:I45"/>
    <mergeCell ref="A46:B46"/>
    <mergeCell ref="C46:I46"/>
    <mergeCell ref="B53:D53"/>
    <mergeCell ref="E53:H53"/>
    <mergeCell ref="B54:I54"/>
    <mergeCell ref="D55:F55"/>
    <mergeCell ref="A47:B50"/>
    <mergeCell ref="E47:G47"/>
    <mergeCell ref="E48:G48"/>
    <mergeCell ref="E49:G49"/>
    <mergeCell ref="E50:G50"/>
    <mergeCell ref="A51:B52"/>
  </mergeCells>
  <printOptions horizontalCentered="1" verticalCentered="1"/>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J61"/>
  <sheetViews>
    <sheetView zoomScalePageLayoutView="0" workbookViewId="0" topLeftCell="A1">
      <selection activeCell="A26" sqref="A26:IV26"/>
    </sheetView>
  </sheetViews>
  <sheetFormatPr defaultColWidth="9.00390625" defaultRowHeight="12.75"/>
  <cols>
    <col min="1" max="1" width="4.25390625" style="51" customWidth="1"/>
    <col min="2" max="2" width="7.875" style="51" customWidth="1"/>
    <col min="3" max="3" width="11.625" style="51" customWidth="1"/>
    <col min="4" max="5" width="4.125" style="51" customWidth="1"/>
    <col min="6" max="6" width="9.00390625" style="51" customWidth="1"/>
    <col min="7" max="7" width="33.375" style="51" customWidth="1"/>
    <col min="8" max="9" width="14.125" style="51" customWidth="1"/>
    <col min="10" max="12" width="9.125" style="51" customWidth="1"/>
    <col min="13" max="13" width="9.00390625" style="51" customWidth="1"/>
    <col min="14" max="14" width="10.25390625" style="51" hidden="1" customWidth="1"/>
    <col min="15" max="16384" width="9.125" style="51" customWidth="1"/>
  </cols>
  <sheetData>
    <row r="1" spans="1:9" ht="13.5">
      <c r="A1" s="495" t="s">
        <v>531</v>
      </c>
      <c r="B1" s="495"/>
      <c r="C1" s="495"/>
      <c r="D1" s="495"/>
      <c r="E1" s="495"/>
      <c r="F1" s="495"/>
      <c r="G1" s="495"/>
      <c r="H1" s="495"/>
      <c r="I1" s="495"/>
    </row>
    <row r="2" spans="1:9" ht="24">
      <c r="A2" s="561" t="s">
        <v>532</v>
      </c>
      <c r="B2" s="561"/>
      <c r="C2" s="561"/>
      <c r="D2" s="561"/>
      <c r="E2" s="562" t="s">
        <v>41</v>
      </c>
      <c r="F2" s="562"/>
      <c r="G2" s="155">
        <v>41389</v>
      </c>
      <c r="H2" s="156" t="s">
        <v>533</v>
      </c>
      <c r="I2" s="157" t="s">
        <v>534</v>
      </c>
    </row>
    <row r="3" spans="1:9" ht="13.5">
      <c r="A3" s="498" t="s">
        <v>535</v>
      </c>
      <c r="B3" s="499"/>
      <c r="C3" s="500" t="s">
        <v>536</v>
      </c>
      <c r="D3" s="500"/>
      <c r="E3" s="500"/>
      <c r="F3" s="500"/>
      <c r="G3" s="500"/>
      <c r="H3" s="500"/>
      <c r="I3" s="501"/>
    </row>
    <row r="4" spans="1:9" ht="13.5">
      <c r="A4" s="502" t="s">
        <v>11</v>
      </c>
      <c r="B4" s="503"/>
      <c r="C4" s="407" t="s">
        <v>537</v>
      </c>
      <c r="D4" s="408"/>
      <c r="E4" s="408"/>
      <c r="F4" s="408"/>
      <c r="G4" s="504"/>
      <c r="H4" s="41" t="s">
        <v>12</v>
      </c>
      <c r="I4" s="42"/>
    </row>
    <row r="5" spans="1:9" ht="13.5">
      <c r="A5" s="485" t="s">
        <v>13</v>
      </c>
      <c r="B5" s="486"/>
      <c r="C5" s="487" t="s">
        <v>538</v>
      </c>
      <c r="D5" s="488"/>
      <c r="E5" s="488"/>
      <c r="F5" s="488"/>
      <c r="G5" s="43"/>
      <c r="H5" s="44" t="s">
        <v>14</v>
      </c>
      <c r="I5" s="83" t="s">
        <v>539</v>
      </c>
    </row>
    <row r="6" spans="1:9" ht="13.5">
      <c r="A6" s="489" t="s">
        <v>540</v>
      </c>
      <c r="B6" s="472" t="s">
        <v>15</v>
      </c>
      <c r="C6" s="472" t="s">
        <v>16</v>
      </c>
      <c r="D6" s="491" t="s">
        <v>17</v>
      </c>
      <c r="E6" s="491" t="s">
        <v>42</v>
      </c>
      <c r="F6" s="493" t="s">
        <v>43</v>
      </c>
      <c r="G6" s="472" t="s">
        <v>18</v>
      </c>
      <c r="H6" s="474" t="s">
        <v>19</v>
      </c>
      <c r="I6" s="475"/>
    </row>
    <row r="7" spans="1:9" ht="13.5">
      <c r="A7" s="490"/>
      <c r="B7" s="473"/>
      <c r="C7" s="473"/>
      <c r="D7" s="492"/>
      <c r="E7" s="492"/>
      <c r="F7" s="494"/>
      <c r="G7" s="473"/>
      <c r="H7" s="45" t="s">
        <v>16</v>
      </c>
      <c r="I7" s="46" t="s">
        <v>20</v>
      </c>
    </row>
    <row r="8" spans="1:9" ht="13.5">
      <c r="A8" s="47">
        <v>1</v>
      </c>
      <c r="B8" s="48" t="s">
        <v>541</v>
      </c>
      <c r="C8" s="217" t="s">
        <v>542</v>
      </c>
      <c r="D8" s="15">
        <v>46</v>
      </c>
      <c r="E8" s="218" t="s">
        <v>173</v>
      </c>
      <c r="F8" s="93">
        <v>10</v>
      </c>
      <c r="G8" s="217" t="s">
        <v>543</v>
      </c>
      <c r="H8" s="217" t="s">
        <v>544</v>
      </c>
      <c r="I8" s="16" t="s">
        <v>545</v>
      </c>
    </row>
    <row r="9" spans="1:9" ht="13.5">
      <c r="A9" s="47">
        <v>2</v>
      </c>
      <c r="B9" s="48" t="s">
        <v>546</v>
      </c>
      <c r="C9" s="137" t="s">
        <v>547</v>
      </c>
      <c r="D9" s="15">
        <v>64</v>
      </c>
      <c r="E9" s="15" t="s">
        <v>462</v>
      </c>
      <c r="F9" s="84" t="s">
        <v>548</v>
      </c>
      <c r="G9" s="137" t="s">
        <v>549</v>
      </c>
      <c r="H9" s="137" t="s">
        <v>550</v>
      </c>
      <c r="I9" s="16" t="s">
        <v>551</v>
      </c>
    </row>
    <row r="10" spans="1:10" ht="13.5">
      <c r="A10" s="47">
        <v>3</v>
      </c>
      <c r="B10" s="48"/>
      <c r="C10" s="219"/>
      <c r="D10" s="98"/>
      <c r="E10" s="98"/>
      <c r="F10" s="220"/>
      <c r="G10" s="221" t="s">
        <v>552</v>
      </c>
      <c r="H10" s="221"/>
      <c r="I10" s="222"/>
      <c r="J10" s="52"/>
    </row>
    <row r="11" spans="1:9" ht="13.5">
      <c r="A11" s="47">
        <v>4</v>
      </c>
      <c r="B11" s="48"/>
      <c r="C11" s="223" t="s">
        <v>553</v>
      </c>
      <c r="D11" s="98">
        <v>65</v>
      </c>
      <c r="E11" s="98" t="s">
        <v>554</v>
      </c>
      <c r="F11" s="224" t="s">
        <v>555</v>
      </c>
      <c r="G11" s="221" t="s">
        <v>556</v>
      </c>
      <c r="H11" s="221" t="s">
        <v>113</v>
      </c>
      <c r="I11" s="225" t="s">
        <v>557</v>
      </c>
    </row>
    <row r="12" spans="1:9" ht="13.5">
      <c r="A12" s="47">
        <v>5</v>
      </c>
      <c r="B12" s="48"/>
      <c r="C12" s="226"/>
      <c r="D12" s="227"/>
      <c r="E12" s="227"/>
      <c r="F12" s="228"/>
      <c r="G12" s="226" t="s">
        <v>558</v>
      </c>
      <c r="H12" s="226"/>
      <c r="I12" s="229"/>
    </row>
    <row r="13" spans="1:9" ht="13.5">
      <c r="A13" s="47">
        <v>6</v>
      </c>
      <c r="B13" s="48"/>
      <c r="C13" s="230" t="s">
        <v>559</v>
      </c>
      <c r="D13" s="227">
        <v>51</v>
      </c>
      <c r="E13" s="227"/>
      <c r="F13" s="231" t="s">
        <v>560</v>
      </c>
      <c r="G13" s="232" t="s">
        <v>561</v>
      </c>
      <c r="H13" s="232" t="s">
        <v>562</v>
      </c>
      <c r="I13" s="233" t="s">
        <v>563</v>
      </c>
    </row>
    <row r="14" spans="1:9" ht="13.5">
      <c r="A14" s="47">
        <v>7</v>
      </c>
      <c r="B14" s="48"/>
      <c r="C14" s="230"/>
      <c r="D14" s="227"/>
      <c r="E14" s="227"/>
      <c r="F14" s="231"/>
      <c r="G14" s="230" t="s">
        <v>564</v>
      </c>
      <c r="H14" s="230"/>
      <c r="I14" s="229"/>
    </row>
    <row r="15" spans="1:9" ht="13.5">
      <c r="A15" s="60">
        <v>8</v>
      </c>
      <c r="B15" s="61"/>
      <c r="C15" s="234"/>
      <c r="D15" s="235"/>
      <c r="E15" s="236"/>
      <c r="F15" s="237"/>
      <c r="G15" s="234"/>
      <c r="H15" s="234"/>
      <c r="I15" s="238"/>
    </row>
    <row r="16" spans="1:9" ht="13.5">
      <c r="A16" s="422" t="s">
        <v>21</v>
      </c>
      <c r="B16" s="476"/>
      <c r="C16" s="477">
        <v>41396</v>
      </c>
      <c r="D16" s="478"/>
      <c r="E16" s="478"/>
      <c r="F16" s="478"/>
      <c r="G16" s="479" t="s">
        <v>565</v>
      </c>
      <c r="H16" s="479"/>
      <c r="I16" s="480"/>
    </row>
    <row r="17" spans="1:9" ht="13.5">
      <c r="A17" s="481" t="s">
        <v>22</v>
      </c>
      <c r="B17" s="482"/>
      <c r="C17" s="483"/>
      <c r="D17" s="483"/>
      <c r="E17" s="483"/>
      <c r="F17" s="483"/>
      <c r="G17" s="483"/>
      <c r="H17" s="483"/>
      <c r="I17" s="484"/>
    </row>
    <row r="18" spans="1:10" ht="13.5">
      <c r="A18" s="459">
        <v>41396</v>
      </c>
      <c r="B18" s="460"/>
      <c r="C18" s="469" t="s">
        <v>566</v>
      </c>
      <c r="D18" s="469"/>
      <c r="E18" s="469"/>
      <c r="F18" s="469"/>
      <c r="G18" s="469"/>
      <c r="H18" s="469"/>
      <c r="I18" s="470"/>
      <c r="J18" s="17"/>
    </row>
    <row r="19" spans="1:10" ht="13.5">
      <c r="A19" s="459">
        <v>41397</v>
      </c>
      <c r="B19" s="460"/>
      <c r="C19" s="469" t="s">
        <v>567</v>
      </c>
      <c r="D19" s="469"/>
      <c r="E19" s="469"/>
      <c r="F19" s="469"/>
      <c r="G19" s="469"/>
      <c r="H19" s="469"/>
      <c r="I19" s="470"/>
      <c r="J19" s="17"/>
    </row>
    <row r="20" spans="1:10" ht="13.5">
      <c r="A20" s="459"/>
      <c r="B20" s="460"/>
      <c r="C20" s="469" t="s">
        <v>568</v>
      </c>
      <c r="D20" s="469"/>
      <c r="E20" s="469"/>
      <c r="F20" s="469"/>
      <c r="G20" s="469"/>
      <c r="H20" s="469"/>
      <c r="I20" s="470"/>
      <c r="J20" s="17"/>
    </row>
    <row r="21" spans="1:10" ht="13.5">
      <c r="A21" s="459">
        <v>41398</v>
      </c>
      <c r="B21" s="460"/>
      <c r="C21" s="469" t="s">
        <v>569</v>
      </c>
      <c r="D21" s="469"/>
      <c r="E21" s="469"/>
      <c r="F21" s="469"/>
      <c r="G21" s="469"/>
      <c r="H21" s="469"/>
      <c r="I21" s="470"/>
      <c r="J21" s="17"/>
    </row>
    <row r="22" spans="1:10" ht="13.5">
      <c r="A22" s="459" t="s">
        <v>570</v>
      </c>
      <c r="B22" s="460"/>
      <c r="C22" s="469" t="s">
        <v>571</v>
      </c>
      <c r="D22" s="469"/>
      <c r="E22" s="469"/>
      <c r="F22" s="469"/>
      <c r="G22" s="469"/>
      <c r="H22" s="469"/>
      <c r="I22" s="470"/>
      <c r="J22" s="17"/>
    </row>
    <row r="23" spans="1:10" ht="13.5">
      <c r="A23" s="459">
        <v>41399</v>
      </c>
      <c r="B23" s="460"/>
      <c r="C23" s="469" t="s">
        <v>572</v>
      </c>
      <c r="D23" s="469"/>
      <c r="E23" s="469"/>
      <c r="F23" s="469"/>
      <c r="G23" s="469"/>
      <c r="H23" s="469"/>
      <c r="I23" s="470"/>
      <c r="J23" s="17"/>
    </row>
    <row r="24" spans="1:10" ht="13.5">
      <c r="A24" s="459">
        <v>41400</v>
      </c>
      <c r="B24" s="460"/>
      <c r="C24" s="469" t="s">
        <v>573</v>
      </c>
      <c r="D24" s="469"/>
      <c r="E24" s="469"/>
      <c r="F24" s="469"/>
      <c r="G24" s="469"/>
      <c r="H24" s="469"/>
      <c r="I24" s="470"/>
      <c r="J24" s="17"/>
    </row>
    <row r="25" spans="1:10" ht="13.5">
      <c r="A25" s="459" t="s">
        <v>570</v>
      </c>
      <c r="B25" s="460"/>
      <c r="C25" s="469"/>
      <c r="D25" s="469"/>
      <c r="E25" s="469"/>
      <c r="F25" s="469"/>
      <c r="G25" s="469"/>
      <c r="H25" s="469"/>
      <c r="I25" s="470"/>
      <c r="J25" s="17"/>
    </row>
    <row r="26" spans="1:10" ht="13.5">
      <c r="A26" s="464" t="s">
        <v>570</v>
      </c>
      <c r="B26" s="465"/>
      <c r="C26" s="587"/>
      <c r="D26" s="587"/>
      <c r="E26" s="587"/>
      <c r="F26" s="587"/>
      <c r="G26" s="587"/>
      <c r="H26" s="587"/>
      <c r="I26" s="588"/>
      <c r="J26" s="17"/>
    </row>
    <row r="27" spans="1:10" ht="13.5">
      <c r="A27" s="438" t="s">
        <v>23</v>
      </c>
      <c r="B27" s="439"/>
      <c r="C27" s="442" t="s">
        <v>34</v>
      </c>
      <c r="D27" s="443"/>
      <c r="E27" s="443"/>
      <c r="F27" s="444"/>
      <c r="G27" s="102">
        <v>41400</v>
      </c>
      <c r="H27" s="445">
        <v>0.75</v>
      </c>
      <c r="I27" s="446"/>
      <c r="J27" s="17"/>
    </row>
    <row r="28" spans="1:10" ht="13.5">
      <c r="A28" s="440"/>
      <c r="B28" s="441"/>
      <c r="C28" s="447" t="s">
        <v>38</v>
      </c>
      <c r="D28" s="447"/>
      <c r="E28" s="447"/>
      <c r="F28" s="447"/>
      <c r="G28" s="447"/>
      <c r="H28" s="447"/>
      <c r="I28" s="448"/>
      <c r="J28" s="17"/>
    </row>
    <row r="29" spans="1:10" ht="13.5">
      <c r="A29" s="417" t="s">
        <v>24</v>
      </c>
      <c r="B29" s="449"/>
      <c r="C29" s="450" t="s">
        <v>574</v>
      </c>
      <c r="D29" s="451"/>
      <c r="E29" s="451"/>
      <c r="F29" s="451"/>
      <c r="G29" s="451"/>
      <c r="H29" s="451"/>
      <c r="I29" s="452"/>
      <c r="J29" s="17"/>
    </row>
    <row r="30" spans="1:10" ht="13.5">
      <c r="A30" s="49" t="s">
        <v>25</v>
      </c>
      <c r="B30" s="50"/>
      <c r="C30" s="453"/>
      <c r="D30" s="454"/>
      <c r="E30" s="454"/>
      <c r="F30" s="454"/>
      <c r="G30" s="454"/>
      <c r="H30" s="454"/>
      <c r="I30" s="455"/>
      <c r="J30" s="17"/>
    </row>
    <row r="31" spans="1:9" ht="13.5">
      <c r="A31" s="49" t="s">
        <v>26</v>
      </c>
      <c r="B31" s="50"/>
      <c r="C31" s="453"/>
      <c r="D31" s="454"/>
      <c r="E31" s="454"/>
      <c r="F31" s="454"/>
      <c r="G31" s="454"/>
      <c r="H31" s="454"/>
      <c r="I31" s="455"/>
    </row>
    <row r="32" spans="1:9" ht="13.5">
      <c r="A32" s="405"/>
      <c r="B32" s="432"/>
      <c r="C32" s="453"/>
      <c r="D32" s="454"/>
      <c r="E32" s="454"/>
      <c r="F32" s="454"/>
      <c r="G32" s="454"/>
      <c r="H32" s="454"/>
      <c r="I32" s="455"/>
    </row>
    <row r="33" spans="1:9" ht="13.5">
      <c r="A33" s="405"/>
      <c r="B33" s="432"/>
      <c r="C33" s="453"/>
      <c r="D33" s="454"/>
      <c r="E33" s="454"/>
      <c r="F33" s="454"/>
      <c r="G33" s="454"/>
      <c r="H33" s="454"/>
      <c r="I33" s="455"/>
    </row>
    <row r="34" spans="1:9" ht="13.5">
      <c r="A34" s="405"/>
      <c r="B34" s="432"/>
      <c r="C34" s="453"/>
      <c r="D34" s="454"/>
      <c r="E34" s="454"/>
      <c r="F34" s="454"/>
      <c r="G34" s="454"/>
      <c r="H34" s="454"/>
      <c r="I34" s="455"/>
    </row>
    <row r="35" spans="1:9" ht="13.5">
      <c r="A35" s="405"/>
      <c r="B35" s="432"/>
      <c r="C35" s="453"/>
      <c r="D35" s="454"/>
      <c r="E35" s="454"/>
      <c r="F35" s="454"/>
      <c r="G35" s="454"/>
      <c r="H35" s="454"/>
      <c r="I35" s="455"/>
    </row>
    <row r="36" spans="1:9" ht="13.5">
      <c r="A36" s="405"/>
      <c r="B36" s="432"/>
      <c r="C36" s="453"/>
      <c r="D36" s="454"/>
      <c r="E36" s="454"/>
      <c r="F36" s="454"/>
      <c r="G36" s="454"/>
      <c r="H36" s="454"/>
      <c r="I36" s="455"/>
    </row>
    <row r="37" spans="1:9" ht="13.5">
      <c r="A37" s="405"/>
      <c r="B37" s="432"/>
      <c r="C37" s="453"/>
      <c r="D37" s="454"/>
      <c r="E37" s="454"/>
      <c r="F37" s="454"/>
      <c r="G37" s="454"/>
      <c r="H37" s="454"/>
      <c r="I37" s="455"/>
    </row>
    <row r="38" spans="1:9" ht="13.5">
      <c r="A38" s="405"/>
      <c r="B38" s="432"/>
      <c r="C38" s="453"/>
      <c r="D38" s="454"/>
      <c r="E38" s="454"/>
      <c r="F38" s="454"/>
      <c r="G38" s="454"/>
      <c r="H38" s="454"/>
      <c r="I38" s="455"/>
    </row>
    <row r="39" spans="1:9" ht="13.5">
      <c r="A39" s="405"/>
      <c r="B39" s="432"/>
      <c r="C39" s="456"/>
      <c r="D39" s="457"/>
      <c r="E39" s="457"/>
      <c r="F39" s="457"/>
      <c r="G39" s="457"/>
      <c r="H39" s="457"/>
      <c r="I39" s="458"/>
    </row>
    <row r="40" spans="1:9" ht="13.5">
      <c r="A40" s="433"/>
      <c r="B40" s="434"/>
      <c r="C40" s="435" t="s">
        <v>575</v>
      </c>
      <c r="D40" s="436"/>
      <c r="E40" s="436"/>
      <c r="F40" s="436"/>
      <c r="G40" s="436"/>
      <c r="H40" s="436"/>
      <c r="I40" s="437"/>
    </row>
    <row r="41" spans="1:9" ht="13.5">
      <c r="A41" s="417" t="s">
        <v>35</v>
      </c>
      <c r="B41" s="418"/>
      <c r="C41" s="419" t="s">
        <v>576</v>
      </c>
      <c r="D41" s="420"/>
      <c r="E41" s="420"/>
      <c r="F41" s="420"/>
      <c r="G41" s="420"/>
      <c r="H41" s="420"/>
      <c r="I41" s="421"/>
    </row>
    <row r="42" spans="1:9" ht="13.5">
      <c r="A42" s="422" t="s">
        <v>36</v>
      </c>
      <c r="B42" s="423"/>
      <c r="C42" s="424" t="s">
        <v>577</v>
      </c>
      <c r="D42" s="425"/>
      <c r="E42" s="425"/>
      <c r="F42" s="425"/>
      <c r="G42" s="425"/>
      <c r="H42" s="425"/>
      <c r="I42" s="426"/>
    </row>
    <row r="43" spans="1:9" ht="13.5">
      <c r="A43" s="427" t="s">
        <v>27</v>
      </c>
      <c r="B43" s="428"/>
      <c r="C43" s="429" t="s">
        <v>578</v>
      </c>
      <c r="D43" s="430"/>
      <c r="E43" s="430"/>
      <c r="F43" s="430"/>
      <c r="G43" s="430"/>
      <c r="H43" s="430"/>
      <c r="I43" s="431"/>
    </row>
    <row r="44" spans="1:9" ht="13.5">
      <c r="A44" s="405"/>
      <c r="B44" s="406"/>
      <c r="C44" s="407" t="s">
        <v>579</v>
      </c>
      <c r="D44" s="408"/>
      <c r="E44" s="408"/>
      <c r="F44" s="408"/>
      <c r="G44" s="408"/>
      <c r="H44" s="408"/>
      <c r="I44" s="409"/>
    </row>
    <row r="45" spans="1:9" ht="13.5">
      <c r="A45" s="405"/>
      <c r="B45" s="406"/>
      <c r="C45" s="410" t="s">
        <v>579</v>
      </c>
      <c r="D45" s="411"/>
      <c r="E45" s="411"/>
      <c r="F45" s="411"/>
      <c r="G45" s="411"/>
      <c r="H45" s="411"/>
      <c r="I45" s="412"/>
    </row>
    <row r="46" spans="1:9" ht="13.5">
      <c r="A46" s="413" t="s">
        <v>33</v>
      </c>
      <c r="B46" s="414"/>
      <c r="C46" s="415" t="s">
        <v>580</v>
      </c>
      <c r="D46" s="415"/>
      <c r="E46" s="415"/>
      <c r="F46" s="415"/>
      <c r="G46" s="415"/>
      <c r="H46" s="415"/>
      <c r="I46" s="416"/>
    </row>
    <row r="47" spans="1:9" ht="13.5">
      <c r="A47" s="380" t="s">
        <v>28</v>
      </c>
      <c r="B47" s="381"/>
      <c r="C47" s="18" t="s">
        <v>581</v>
      </c>
      <c r="D47" s="19"/>
      <c r="E47" s="386" t="s">
        <v>582</v>
      </c>
      <c r="F47" s="387"/>
      <c r="G47" s="388"/>
      <c r="H47" s="20" t="s">
        <v>583</v>
      </c>
      <c r="I47" s="21" t="s">
        <v>584</v>
      </c>
    </row>
    <row r="48" spans="1:9" ht="13.5">
      <c r="A48" s="382"/>
      <c r="B48" s="383"/>
      <c r="C48" s="22" t="s">
        <v>585</v>
      </c>
      <c r="D48" s="23"/>
      <c r="E48" s="389" t="s">
        <v>586</v>
      </c>
      <c r="F48" s="390"/>
      <c r="G48" s="391"/>
      <c r="H48" s="24" t="s">
        <v>587</v>
      </c>
      <c r="I48" s="25" t="s">
        <v>588</v>
      </c>
    </row>
    <row r="49" spans="1:9" ht="13.5">
      <c r="A49" s="382"/>
      <c r="B49" s="383"/>
      <c r="C49" s="22" t="s">
        <v>29</v>
      </c>
      <c r="D49" s="23"/>
      <c r="E49" s="390" t="s">
        <v>589</v>
      </c>
      <c r="F49" s="390"/>
      <c r="G49" s="391"/>
      <c r="H49" s="24" t="s">
        <v>590</v>
      </c>
      <c r="I49" s="25" t="s">
        <v>591</v>
      </c>
    </row>
    <row r="50" spans="1:9" ht="13.5" customHeight="1">
      <c r="A50" s="384"/>
      <c r="B50" s="385"/>
      <c r="C50" s="26" t="s">
        <v>592</v>
      </c>
      <c r="D50" s="27"/>
      <c r="E50" s="392" t="s">
        <v>593</v>
      </c>
      <c r="F50" s="393"/>
      <c r="G50" s="394"/>
      <c r="H50" s="28" t="s">
        <v>594</v>
      </c>
      <c r="I50" s="29" t="s">
        <v>595</v>
      </c>
    </row>
    <row r="51" spans="1:9" ht="13.5">
      <c r="A51" s="395" t="s">
        <v>30</v>
      </c>
      <c r="B51" s="396"/>
      <c r="C51" s="399" t="s">
        <v>596</v>
      </c>
      <c r="D51" s="400"/>
      <c r="E51" s="400"/>
      <c r="F51" s="400"/>
      <c r="G51" s="400"/>
      <c r="H51" s="400"/>
      <c r="I51" s="401"/>
    </row>
    <row r="52" spans="1:9" ht="13.5" customHeight="1">
      <c r="A52" s="397"/>
      <c r="B52" s="398"/>
      <c r="C52" s="402" t="s">
        <v>597</v>
      </c>
      <c r="D52" s="403"/>
      <c r="E52" s="403"/>
      <c r="F52" s="403"/>
      <c r="G52" s="403"/>
      <c r="H52" s="403"/>
      <c r="I52" s="404"/>
    </row>
    <row r="53" spans="2:9" ht="13.5" customHeight="1">
      <c r="B53" s="375" t="s">
        <v>31</v>
      </c>
      <c r="C53" s="375"/>
      <c r="D53" s="375"/>
      <c r="E53" s="376" t="s">
        <v>598</v>
      </c>
      <c r="F53" s="376"/>
      <c r="G53" s="376"/>
      <c r="H53" s="376"/>
      <c r="I53" s="53"/>
    </row>
    <row r="54" spans="2:9" ht="13.5">
      <c r="B54" s="377" t="s">
        <v>32</v>
      </c>
      <c r="C54" s="378"/>
      <c r="D54" s="378"/>
      <c r="E54" s="378"/>
      <c r="F54" s="378"/>
      <c r="G54" s="378"/>
      <c r="H54" s="378"/>
      <c r="I54" s="378"/>
    </row>
    <row r="55" spans="1:6" ht="13.5">
      <c r="A55" s="54" t="s">
        <v>44</v>
      </c>
      <c r="D55" s="379" t="s">
        <v>39</v>
      </c>
      <c r="E55" s="379"/>
      <c r="F55" s="379"/>
    </row>
    <row r="61" ht="13.5">
      <c r="G61" s="55"/>
    </row>
  </sheetData>
  <sheetProtection/>
  <mergeCells count="80">
    <mergeCell ref="D55:F55"/>
    <mergeCell ref="A51:B52"/>
    <mergeCell ref="C51:I51"/>
    <mergeCell ref="C52:I52"/>
    <mergeCell ref="B53:D53"/>
    <mergeCell ref="E53:H53"/>
    <mergeCell ref="B54:I54"/>
    <mergeCell ref="A46:B46"/>
    <mergeCell ref="C46:I46"/>
    <mergeCell ref="A47:B50"/>
    <mergeCell ref="E47:G47"/>
    <mergeCell ref="E48:G48"/>
    <mergeCell ref="E49:G49"/>
    <mergeCell ref="E50:G50"/>
    <mergeCell ref="A43:B43"/>
    <mergeCell ref="C43:I43"/>
    <mergeCell ref="A44:B44"/>
    <mergeCell ref="C44:I44"/>
    <mergeCell ref="A45:B45"/>
    <mergeCell ref="C45:I45"/>
    <mergeCell ref="A40:B40"/>
    <mergeCell ref="C40:I40"/>
    <mergeCell ref="A41:B41"/>
    <mergeCell ref="C41:I41"/>
    <mergeCell ref="A42:B42"/>
    <mergeCell ref="C42:I42"/>
    <mergeCell ref="A29:B29"/>
    <mergeCell ref="C29:I39"/>
    <mergeCell ref="A32:B32"/>
    <mergeCell ref="A33:B33"/>
    <mergeCell ref="A34:B34"/>
    <mergeCell ref="A35:B35"/>
    <mergeCell ref="A36:B36"/>
    <mergeCell ref="A37:B37"/>
    <mergeCell ref="A38:B38"/>
    <mergeCell ref="A39:B39"/>
    <mergeCell ref="A26:B26"/>
    <mergeCell ref="C26:I26"/>
    <mergeCell ref="A27:B28"/>
    <mergeCell ref="C27:F27"/>
    <mergeCell ref="H27:I27"/>
    <mergeCell ref="C28:I28"/>
    <mergeCell ref="A24:B24"/>
    <mergeCell ref="C24:I24"/>
    <mergeCell ref="A25:B25"/>
    <mergeCell ref="C25:I25"/>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printOptions horizontalCentered="1" verticalCentered="1"/>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Aoyama Univ.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katsuyuki</dc:creator>
  <cp:keywords/>
  <dc:description/>
  <cp:lastModifiedBy>honmadell</cp:lastModifiedBy>
  <cp:lastPrinted>2013-01-11T15:13:54Z</cp:lastPrinted>
  <dcterms:created xsi:type="dcterms:W3CDTF">2007-01-06T02:32:22Z</dcterms:created>
  <dcterms:modified xsi:type="dcterms:W3CDTF">2013-07-03T12:14:54Z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