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85" yWindow="30" windowWidth="9105" windowHeight="7275" tabRatio="862" activeTab="0"/>
  </bookViews>
  <sheets>
    <sheet name="ﾘｽﾄ"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s>
  <externalReferences>
    <externalReference r:id="rId26"/>
    <externalReference r:id="rId27"/>
    <externalReference r:id="rId28"/>
    <externalReference r:id="rId29"/>
    <externalReference r:id="rId30"/>
    <externalReference r:id="rId31"/>
  </externalReferences>
  <definedNames>
    <definedName name="Excel_BuiltIn_Print_Area" localSheetId="4">NA()</definedName>
    <definedName name="Excel_BuiltIn_Print_Area" localSheetId="5">#N/A</definedName>
    <definedName name="Excel_BuiltIn_Print_Area1">#REF!</definedName>
    <definedName name="Excel_BuiltIn_Print_Area2">#REF!</definedName>
    <definedName name="Excel_BuiltIn_Print_Area3">#REF!</definedName>
    <definedName name="Excel_BuiltIn_Print_Area4">#REF!</definedName>
    <definedName name="Excel_BuiltIn_Print_Area5">#REF!</definedName>
    <definedName name="Excel_BuiltIn_Print_Area6">#REF!</definedName>
    <definedName name="Excel_BuiltIn_Print_Area_1" localSheetId="13">#REF!</definedName>
    <definedName name="Excel_BuiltIn_Print_Area_1" localSheetId="2">#REF!</definedName>
    <definedName name="Excel_BuiltIn_Print_Area_1">#REF!</definedName>
    <definedName name="Excel_BuiltIn_Print_Area_2">"$#REF!.$A$1:$I$55"</definedName>
    <definedName name="Excel_BuiltIn_Print_Area_3" localSheetId="13">#REF!</definedName>
    <definedName name="Excel_BuiltIn_Print_Area_3" localSheetId="2">#REF!</definedName>
    <definedName name="Excel_BuiltIn_Print_Area_3">"$#REF!.$A$1:$I$55"</definedName>
    <definedName name="Excel_BuiltIn_Print_Area_4" localSheetId="13">#REF!</definedName>
    <definedName name="Excel_BuiltIn_Print_Area_4" localSheetId="2">#REF!</definedName>
    <definedName name="Excel_BuiltIn_Print_Area_4">"$#REF!.$A$1:$I$56"</definedName>
    <definedName name="Excel_BuiltIn_Print_Area_5" localSheetId="13">#REF!</definedName>
    <definedName name="Excel_BuiltIn_Print_Area_5" localSheetId="18">#REF!</definedName>
    <definedName name="Excel_BuiltIn_Print_Area_5" localSheetId="2">#REF!</definedName>
    <definedName name="Excel_BuiltIn_Print_Area_5">#REF!</definedName>
    <definedName name="Excel_BuiltIn_Print_Area_6">"$#REF!.$A$1:$L$43"</definedName>
    <definedName name="Excel_BuiltIn_Print_Area_7">"$#REF!.$A$1:$L$53"</definedName>
    <definedName name="Excel_BuiltIn_Print_Area_8">"$#REF!.$A$1:$L$53"</definedName>
    <definedName name="Excel_BuiltIn_Print_Area_9">"$#REF!.$A$1:$J$57"</definedName>
    <definedName name="meibo">'[3]meibo'!$C$3:$K$87</definedName>
    <definedName name="_xlnm.Print_Area" localSheetId="1">'1'!$A$1:$I$54</definedName>
    <definedName name="_xlnm.Print_Area" localSheetId="10">'10'!$A$1:$I$52</definedName>
    <definedName name="_xlnm.Print_Area" localSheetId="11">'11'!$A$1:$I$54</definedName>
    <definedName name="_xlnm.Print_Area" localSheetId="12">'12'!$A$1:$I$54</definedName>
    <definedName name="_xlnm.Print_Area" localSheetId="13">'13'!$A$1:$I$54</definedName>
    <definedName name="_xlnm.Print_Area" localSheetId="14">'14'!$A$1:$I$54</definedName>
    <definedName name="_xlnm.Print_Area" localSheetId="15">'15'!$A$1:$I$54</definedName>
    <definedName name="_xlnm.Print_Area" localSheetId="16">'16'!$A$1:$I$55</definedName>
    <definedName name="_xlnm.Print_Area" localSheetId="17">'17'!$A$1:$I$55</definedName>
    <definedName name="_xlnm.Print_Area" localSheetId="18">'18'!$A$1:$I$54</definedName>
    <definedName name="_xlnm.Print_Area" localSheetId="19">'19'!$A$1:$I$55</definedName>
    <definedName name="_xlnm.Print_Area" localSheetId="2">'2'!$A$1:$I$54</definedName>
    <definedName name="_xlnm.Print_Area" localSheetId="20">'20'!$A$1:$I$55</definedName>
    <definedName name="_xlnm.Print_Area" localSheetId="21">'21'!$A$1:$I$52</definedName>
    <definedName name="_xlnm.Print_Area" localSheetId="22">'22'!$A$1:$I$55</definedName>
    <definedName name="_xlnm.Print_Area" localSheetId="3">'3'!$A$1:$I$52</definedName>
    <definedName name="_xlnm.Print_Area" localSheetId="4">'4'!$A$1:$I$54</definedName>
    <definedName name="_xlnm.Print_Area" localSheetId="5">'5'!$A$1:$I$54</definedName>
    <definedName name="_xlnm.Print_Area" localSheetId="6">'6'!$A$1:$I$54</definedName>
    <definedName name="_xlnm.Print_Area" localSheetId="7">'7'!$A$1:$I$54</definedName>
    <definedName name="_xlnm.Print_Area" localSheetId="8">'8'!$A$1:$I$54</definedName>
    <definedName name="_xlnm.Print_Area" localSheetId="9">'9'!$A$1:$I$54</definedName>
    <definedName name="_xlnm.Print_Area" localSheetId="0">'ﾘｽﾄ'!$A$1:$T$56</definedName>
    <definedName name="月">'[3]リストtbl'!$C$3:$C$15</definedName>
    <definedName name="山域">'[3]リストtbl'!$M$3:$M$26</definedName>
    <definedName name="山行目的">'[3]リストtbl'!$N$3:$N$13</definedName>
    <definedName name="時">'[3]リストtbl'!$E$3:$E$27</definedName>
    <definedName name="西暦">'[3]リストtbl'!$B$6:$B$9</definedName>
    <definedName name="日">'[3]リストtbl'!$D$3:$D$34</definedName>
    <definedName name="名前">'[3]meibo'!$C$3:$C$85</definedName>
    <definedName name="役割">'[3]リストtbl'!$L$3:$L$11</definedName>
    <definedName name="有無">'[3]リストtbl'!$J$3:$J$5</definedName>
    <definedName name="曜日">'[3]リストtbl'!$F$3:$F$10</definedName>
  </definedNames>
  <calcPr fullCalcOnLoad="1"/>
</workbook>
</file>

<file path=xl/sharedStrings.xml><?xml version="1.0" encoding="utf-8"?>
<sst xmlns="http://schemas.openxmlformats.org/spreadsheetml/2006/main" count="2222" uniqueCount="1030">
  <si>
    <t>青字</t>
  </si>
  <si>
    <t>会員外</t>
  </si>
  <si>
    <t>中止･不参加</t>
  </si>
  <si>
    <t>山行期間</t>
  </si>
  <si>
    <t>山域･山名</t>
  </si>
  <si>
    <t>山行目的</t>
  </si>
  <si>
    <t>山行メンバー</t>
  </si>
  <si>
    <t>報告</t>
  </si>
  <si>
    <t>山靴</t>
  </si>
  <si>
    <t>配信</t>
  </si>
  <si>
    <t>No.</t>
  </si>
  <si>
    <t>山行目的</t>
  </si>
  <si>
    <t>ルート経験</t>
  </si>
  <si>
    <t>山行期間</t>
  </si>
  <si>
    <t>予　備　日</t>
  </si>
  <si>
    <t>任務</t>
  </si>
  <si>
    <t>氏名</t>
  </si>
  <si>
    <t>年齢</t>
  </si>
  <si>
    <t>住所</t>
  </si>
  <si>
    <t>緊急連絡先</t>
  </si>
  <si>
    <t>ＴＥＬ</t>
  </si>
  <si>
    <t>集合日時</t>
  </si>
  <si>
    <t>行動予定</t>
  </si>
  <si>
    <t>下山予定</t>
  </si>
  <si>
    <t>装備</t>
  </si>
  <si>
    <t>遭難対策</t>
  </si>
  <si>
    <t>ルート図</t>
  </si>
  <si>
    <t>携帯電話</t>
  </si>
  <si>
    <t>　緊急連絡先</t>
  </si>
  <si>
    <t xml:space="preserve"> 河崎 泰秀</t>
  </si>
  <si>
    <t>事故時の
伝達事項</t>
  </si>
  <si>
    <t>この計画書の提出先</t>
  </si>
  <si>
    <t>山行の中止、欠席者が出た場合は、山行管理員（上記メールアドレス）まで要連絡。</t>
  </si>
  <si>
    <t>下山報告先</t>
  </si>
  <si>
    <t>下山報告予定日&amp;時間</t>
  </si>
  <si>
    <t>食料計画</t>
  </si>
  <si>
    <t>無線機</t>
  </si>
  <si>
    <t>下山報告日</t>
  </si>
  <si>
    <t>　上記時間または21:00までに連絡がない場合は、捜索･救助体制が始動します。</t>
  </si>
  <si>
    <t>受信日時</t>
  </si>
  <si>
    <t>車使用の場合は、駐車予定地･車種･色･番号を記載　　会の無線CS ＪＭ１ＹＡＨ</t>
  </si>
  <si>
    <t>A</t>
  </si>
  <si>
    <t>血液型</t>
  </si>
  <si>
    <t>遭対</t>
  </si>
  <si>
    <t>2012年3月8日改訂</t>
  </si>
  <si>
    <t>B</t>
  </si>
  <si>
    <t>練馬区石神井台8-23-49</t>
  </si>
  <si>
    <t>妻 丸山美恵</t>
  </si>
  <si>
    <t>03-6317-8859</t>
  </si>
  <si>
    <t>AB</t>
  </si>
  <si>
    <t>Ａ</t>
  </si>
  <si>
    <t>O</t>
  </si>
  <si>
    <t>作成日</t>
  </si>
  <si>
    <t>笛木 昭</t>
  </si>
  <si>
    <t>さいたま市見沼区大和田町1-637</t>
  </si>
  <si>
    <t>妻 笛本清子</t>
  </si>
  <si>
    <t>048-686-0885</t>
  </si>
  <si>
    <t>佐久間 明子</t>
  </si>
  <si>
    <t>練馬区東大泉5-38-24</t>
  </si>
  <si>
    <t>娘 佐久間優子</t>
  </si>
  <si>
    <t>03-5387-6220</t>
  </si>
  <si>
    <t>練馬区高野台2-10-3-306</t>
  </si>
  <si>
    <t>03-3904-3753</t>
  </si>
  <si>
    <t>西村 房枝</t>
  </si>
  <si>
    <t>練馬区東大泉3-25-20</t>
  </si>
  <si>
    <t>子 井須美季</t>
  </si>
  <si>
    <t>090-6162-4475</t>
  </si>
  <si>
    <t>丸山 良一</t>
  </si>
  <si>
    <t>岡根 祥子</t>
  </si>
  <si>
    <t>子 岡根吉伸</t>
  </si>
  <si>
    <t>柏市大津が丘2-31-7-301</t>
  </si>
  <si>
    <t>２０１３年１０月　山行計画書</t>
  </si>
  <si>
    <t>nerimayama_sankou_kanri@googlegroups.com</t>
  </si>
  <si>
    <t>状態（意識、呼吸、出血、骨折、手当て）救助の要請内容</t>
  </si>
  <si>
    <t>発生時間・場所・状況・パーティ人員・住所・電話・氏名・年齢・血液型</t>
  </si>
  <si>
    <t>090-2532-1143</t>
  </si>
  <si>
    <t>048-462-0056</t>
  </si>
  <si>
    <t>yoshi-4.sawasi19@docomo.ne.jp　</t>
  </si>
  <si>
    <t xml:space="preserve"> 吉田 成実　  </t>
  </si>
  <si>
    <t>090-4929-0168</t>
  </si>
  <si>
    <t>048-865-1467</t>
  </si>
  <si>
    <t>trinitakawasaki@docomo.ne.jp</t>
  </si>
  <si>
    <t>090-4820-9215</t>
  </si>
  <si>
    <t>03-3924-6744</t>
  </si>
  <si>
    <t>yamaa_shokai1959@ezweb.ne.jp</t>
  </si>
  <si>
    <t xml:space="preserve"> 青山 俊明　  </t>
  </si>
  <si>
    <t>090-1887-1035</t>
  </si>
  <si>
    <t>03-3931-0882</t>
  </si>
  <si>
    <t>chiko.cono@docomo.ne.jp</t>
  </si>
  <si>
    <t xml:space="preserve"> 河野千鶴子   </t>
  </si>
  <si>
    <t>nerimayama-gezan@googlegroups.com</t>
  </si>
  <si>
    <t>　　　（　　　　　　　　　　　）　　　　　　（　　　　　　　　　　　　 ）　　　　　　　</t>
  </si>
  <si>
    <t>090-8518-2028　宿谷</t>
  </si>
  <si>
    <t>１４４/４３３ＭＨｚ（　　台）コールサイン　</t>
  </si>
  <si>
    <t>　　　　日分　　食（共同　　食・個人　　食）　予備食　　食／非常食　　食</t>
  </si>
  <si>
    <t>ガイド　pemachhewang sherpa36歳　通称ペマシェルパ（ぺマサン）住所beni-5 katomandu      　　　　ガイドナンバー　４１１　　℡010-9779-8510-13461　　　　　　　　　　　　　　　　　　　　　　　　　フジホテルにメイン宿泊　　　秋山の小屋泊まり縦走（2500Ｍ）支度　プラスα　街中は９月頃　縦走装備表１参照　　　トイレットペーパーは２から３ぐらいは持参したほうが良い　　食が進まない場合には佃煮系の塩辛いものがあればよい　ロースハムなども良い　緑茶　味噌汁　カップ麺　など　　　　　</t>
  </si>
  <si>
    <t>/</t>
  </si>
  <si>
    <t>日程表は別紙</t>
  </si>
  <si>
    <t>朝成田着</t>
  </si>
  <si>
    <t>カトマンズ午後発</t>
  </si>
  <si>
    <t>10/１８日</t>
  </si>
  <si>
    <t>深夜出発　カトマンズ到着昼</t>
  </si>
  <si>
    <r>
      <t>10/</t>
    </r>
    <r>
      <rPr>
        <sz val="10.5"/>
        <rFont val="ＭＳ 明朝"/>
        <family val="1"/>
      </rPr>
      <t>8</t>
    </r>
    <r>
      <rPr>
        <sz val="10.5"/>
        <rFont val="ＭＳ 明朝"/>
        <family val="1"/>
      </rPr>
      <t>日</t>
    </r>
  </si>
  <si>
    <t>夜集合</t>
  </si>
  <si>
    <t>:　集合場所⇒羽田空港国際線タイ航空出発ロビーカウンター前</t>
  </si>
  <si>
    <t>10.7日21時.30分</t>
  </si>
  <si>
    <t>04-7191-7504</t>
  </si>
  <si>
    <t>夫 重元克博</t>
  </si>
  <si>
    <t>重元美江子</t>
  </si>
  <si>
    <t>03-3920-5477</t>
  </si>
  <si>
    <t>夫 佐藤公平</t>
  </si>
  <si>
    <t>練馬区関町南3-22-3</t>
  </si>
  <si>
    <t>佐藤 洋子</t>
  </si>
  <si>
    <t>04-2948-5249</t>
  </si>
  <si>
    <t>宿谷雅代</t>
  </si>
  <si>
    <t>所沢市若狭3-2542-24</t>
  </si>
  <si>
    <t>Ｏ</t>
  </si>
  <si>
    <t>宿谷猛</t>
  </si>
  <si>
    <t>L</t>
  </si>
  <si>
    <t>03-6760-2700</t>
  </si>
  <si>
    <t>埼玉県東松山市大谷 3073-15</t>
  </si>
  <si>
    <r>
      <t>0</t>
    </r>
    <r>
      <rPr>
        <sz val="10.5"/>
        <rFont val="ＭＳ 明朝"/>
        <family val="1"/>
      </rPr>
      <t>3-3991-6750</t>
    </r>
  </si>
  <si>
    <t>江口陽也</t>
  </si>
  <si>
    <t>練馬区練馬4-11-3</t>
  </si>
  <si>
    <t>ＡＢ</t>
  </si>
  <si>
    <t>江口久美子</t>
  </si>
  <si>
    <t>O</t>
  </si>
  <si>
    <t>渋沢佐和子</t>
  </si>
  <si>
    <t>渋沢潤一</t>
  </si>
  <si>
    <t>NO</t>
  </si>
  <si>
    <t>１日</t>
  </si>
  <si>
    <t>2013/10/7～19</t>
  </si>
  <si>
    <t>なし</t>
  </si>
  <si>
    <t>トレッキング</t>
  </si>
  <si>
    <t>ネパールアンナプルナトレッキング</t>
  </si>
  <si>
    <t>山域.山名</t>
  </si>
  <si>
    <t>宿谷</t>
  </si>
  <si>
    <t>提出者</t>
  </si>
  <si>
    <t>2013.9.4</t>
  </si>
  <si>
    <t>山行計画書</t>
  </si>
  <si>
    <t>東京都勤労者山岳連盟　　練馬山の会</t>
  </si>
  <si>
    <t>東京都勤労者山岳連盟　　練馬山の会</t>
  </si>
  <si>
    <t>山行計画書</t>
  </si>
  <si>
    <t>提出日</t>
  </si>
  <si>
    <t>提出者</t>
  </si>
  <si>
    <t>池田　克明</t>
  </si>
  <si>
    <t>山域.山名</t>
  </si>
  <si>
    <t>乾徳山</t>
  </si>
  <si>
    <t>登山</t>
  </si>
  <si>
    <t>1名</t>
  </si>
  <si>
    <t>NO</t>
  </si>
  <si>
    <t>血液</t>
  </si>
  <si>
    <t>基金
(会名)</t>
  </si>
  <si>
    <t>L</t>
  </si>
  <si>
    <t>杉山 悦子</t>
  </si>
  <si>
    <t>練馬区富士見台2-5-5亀田ビル405</t>
  </si>
  <si>
    <t>母 杉山紀子</t>
  </si>
  <si>
    <t>075-871-2907</t>
  </si>
  <si>
    <t>車両</t>
  </si>
  <si>
    <t>池田 克明</t>
  </si>
  <si>
    <t>A</t>
  </si>
  <si>
    <t>練馬区平和台2-28-2中野アパート202号</t>
  </si>
  <si>
    <t>姉 池田恵子</t>
  </si>
  <si>
    <t>0462-54-9662</t>
  </si>
  <si>
    <t>永森 敏之</t>
  </si>
  <si>
    <t>O</t>
  </si>
  <si>
    <t>川崎市宮前区馬絹1424-1-104</t>
  </si>
  <si>
    <t>実家</t>
  </si>
  <si>
    <t>0287-96-2622</t>
  </si>
  <si>
    <t>岡本 明子</t>
  </si>
  <si>
    <t>A</t>
  </si>
  <si>
    <t>横浜市青葉区しらとり台52-45</t>
  </si>
  <si>
    <t>045-985-0910</t>
  </si>
  <si>
    <t>寺尾 寛子</t>
  </si>
  <si>
    <t>B</t>
  </si>
  <si>
    <t>世田谷区宮坂3-30-6-103</t>
  </si>
  <si>
    <t>054-626-5659</t>
  </si>
  <si>
    <t>各自最寄場所にて池田車にてピックアップ</t>
  </si>
  <si>
    <t>4:10杉山→4:50永森→中央自動車道→勝沼IC→7:00乾徳公園</t>
  </si>
  <si>
    <t>/</t>
  </si>
  <si>
    <t>（他の駐車場：バス停前、乾徳大権現の先）</t>
  </si>
  <si>
    <t>7:20乾徳山登山口（バス停）→7:40乾徳山登山口→銀晶水（水場）→錦晶水（水場）</t>
  </si>
  <si>
    <t>→9:20国師ヶ原→10:05扇平→11:05乾徳山→11:15水のタル→12:45国師ヶ原</t>
  </si>
  <si>
    <t>→13:05分岐→道満尾根→14:15徳和峠→14:30乾徳山登山口（バス停）</t>
  </si>
  <si>
    <t>装備：別紙参照
遭難対策：天候・体調等により、登頂は止めて下山。
地図：昭文社地図「金峰山・甲武信」、国土地理院2万5千分の1「川浦」
車両：ホンダ　ストリーム　ブルー　練馬501ふ9395　
駐車予定地：乾徳公園</t>
  </si>
  <si>
    <t>　　　　1日分　　食（共同　　食・個人　２食）　予備食　　食／非常食　１食</t>
  </si>
  <si>
    <t>１４４/４３３ＭＨｚ（　　台）コールサイン　</t>
  </si>
  <si>
    <t>　杉山（080-5353-2907　　 　　）　　　 池田 （090-4756-9227　 　　　　 ）　　　　　　　</t>
  </si>
  <si>
    <t xml:space="preserve">  永森（080-6530-7271 　　　　）　　　 岡本 （080-2045-0619 　　　　　 ）　　　　　　　</t>
  </si>
  <si>
    <t>　寺尾（090-1781-1693 　　　　）　　　　　　（　　　　　　　　　　　　 ）　　　　　　　</t>
  </si>
  <si>
    <t>nerimayama-gezan@googlegroups.com</t>
  </si>
  <si>
    <t>　緊急連絡先</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</si>
  <si>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</si>
  <si>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</si>
  <si>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</si>
  <si>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</si>
  <si>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</si>
  <si>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</si>
  <si>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</si>
  <si>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</si>
  <si>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</si>
  <si>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</si>
  <si>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</si>
  <si>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</si>
  <si>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</si>
  <si>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</si>
  <si>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2013年6月16改訂</t>
  </si>
  <si>
    <t>東京都勤労者山岳連盟　　練馬山の会</t>
  </si>
  <si>
    <t>山行計画書</t>
  </si>
  <si>
    <t>提出日</t>
  </si>
  <si>
    <t>提出者</t>
  </si>
  <si>
    <t>千頭和　亮</t>
  </si>
  <si>
    <t>山域.山名</t>
  </si>
  <si>
    <t>奥秩父　ヌク沢</t>
  </si>
  <si>
    <t>沢登り</t>
  </si>
  <si>
    <t>ルート経験</t>
  </si>
  <si>
    <t>一名</t>
  </si>
  <si>
    <t>予　備　日</t>
  </si>
  <si>
    <t>ナシ</t>
  </si>
  <si>
    <t>NO</t>
  </si>
  <si>
    <t>年齢</t>
  </si>
  <si>
    <t>血液</t>
  </si>
  <si>
    <t>基金
(会名)</t>
  </si>
  <si>
    <t>CL</t>
  </si>
  <si>
    <t>根岸　直隆</t>
  </si>
  <si>
    <t>やまね</t>
  </si>
  <si>
    <t xml:space="preserve">東京都北区志茂４－２６－２０ </t>
  </si>
  <si>
    <t>根岸　アキ</t>
  </si>
  <si>
    <t>03-3598-2479</t>
  </si>
  <si>
    <t>今西　孝幸</t>
  </si>
  <si>
    <t>東京都足立区新田3-36-31-217</t>
  </si>
  <si>
    <t>今西　英理</t>
  </si>
  <si>
    <t>090-8489-6599</t>
  </si>
  <si>
    <t>東久留米市南町3-8-43-6-303</t>
  </si>
  <si>
    <t>千頭和　正</t>
  </si>
  <si>
    <t>03-3922-8440</t>
  </si>
  <si>
    <t>やまねくらぶ代表：山内正介</t>
  </si>
  <si>
    <t>東京都国分寺市西町1-2-29-3-201</t>
  </si>
  <si>
    <t>090-4596-6513/042-574-1751</t>
  </si>
  <si>
    <t>集合日時</t>
  </si>
  <si>
    <t>17:00　集合場所⇒ひばりヶ丘駅</t>
  </si>
  <si>
    <t>行動予定</t>
  </si>
  <si>
    <t>ひばりヶ丘駅で二名PU～中央道国立府中IC～勝沼IC～西沢渓谷駐車場</t>
  </si>
  <si>
    <t>/6</t>
  </si>
  <si>
    <t>西沢渓谷駐車場⇒林道⇒入渓点⇒ヌク沢遡行⇒戸渡尾根・徳ちゃん新道を経て駐車場</t>
  </si>
  <si>
    <t>/</t>
  </si>
  <si>
    <t>下山予定</t>
  </si>
  <si>
    <t>下山報告予定日&amp;時間</t>
  </si>
  <si>
    <t>19：00</t>
  </si>
  <si>
    <t>　上記時間または21:00までに連絡がない場合は、捜索･救助体制が始動します。</t>
  </si>
  <si>
    <t>装備</t>
  </si>
  <si>
    <t>ダブルロープ*2　ハンマー、ハーケン、ナッツ、その他登攀具　ツェルト</t>
  </si>
  <si>
    <t>遭難対策</t>
  </si>
  <si>
    <t>ルート図</t>
  </si>
  <si>
    <t>スバル　フォレスター　黒　な・151</t>
  </si>
  <si>
    <t>食料計画</t>
  </si>
  <si>
    <t>　　　2日分　3食（共同1食・個人　2食）　予備食　　食／非常食　1食</t>
  </si>
  <si>
    <t>無線機</t>
  </si>
  <si>
    <t>１４４/４３３ＭＨｚ（　　台）コールサイン　</t>
  </si>
  <si>
    <t>携帯電話</t>
  </si>
  <si>
    <t>千頭和（090-5304-3535　　　　　）　　　    　（　　　　　　　　　　　　 ）　　　　　　　</t>
  </si>
  <si>
    <t>　根岸（090-1049-1537　　　　　）　　　　　　（　　　　　　　　　　　　 ）　　　　　　　</t>
  </si>
  <si>
    <t>　今西（090-6135-0373　　　　　　）　　　　　　（　　　　　　　　　　　　 ）　　　　　　　</t>
  </si>
  <si>
    <t>下山報告先</t>
  </si>
  <si>
    <t>nerimayama-gezan@googlegroups.com</t>
  </si>
  <si>
    <t xml:space="preserve"> 青山 俊明　  </t>
  </si>
  <si>
    <t>yamaa_shokai1959@ezweb.ne.jp</t>
  </si>
  <si>
    <t>03-3924-6744</t>
  </si>
  <si>
    <t>090-4820-9215</t>
  </si>
  <si>
    <t xml:space="preserve"> 河崎 泰秀</t>
  </si>
  <si>
    <t>trinitakawasaki@docomo.ne.jp</t>
  </si>
  <si>
    <t>048-865-1467</t>
  </si>
  <si>
    <t>090-4929-0168</t>
  </si>
  <si>
    <t xml:space="preserve"> 吉田 成実　  </t>
  </si>
  <si>
    <t>yoshi-4.sawashi19@docomo.ne.jp</t>
  </si>
  <si>
    <t>048-462-0056</t>
  </si>
  <si>
    <t>090-2532-1143</t>
  </si>
  <si>
    <t>事故時の
伝達事項</t>
  </si>
  <si>
    <t>発生時間・場所・状況・パーティ人員・住所・電話・氏名・年齢・血液型</t>
  </si>
  <si>
    <t>状態（意識、呼吸、出血、骨折、手当て）救助の要請内容</t>
  </si>
  <si>
    <t>この計画書の提出先</t>
  </si>
  <si>
    <t>nerimayama_sankou_kanri@googlegroups.com</t>
  </si>
  <si>
    <t>山行の中止、欠席者が出た場合は、山行管理員（上記メールアドレス）まで要連絡。</t>
  </si>
  <si>
    <t>2013年1月12日改訂</t>
  </si>
  <si>
    <t>受信日時</t>
  </si>
  <si>
    <t>中止の場合、当日の５時までにリーダーが連絡します。メールを確認してから出発してください。</t>
  </si>
  <si>
    <t>雨天中止</t>
  </si>
  <si>
    <t>ロープは各自がダブル１本（なければシングルでもかまわない）、綱がダブル３０ｍを２本用意</t>
  </si>
  <si>
    <t>クライミングロープ、ヘルメット、ハーネス、その他　練習に必要なガチャ類、救急用品は各自が用意</t>
  </si>
  <si>
    <t>持ち物</t>
  </si>
  <si>
    <t>18時</t>
  </si>
  <si>
    <t>（厚木バスセンター行は 16:16  16:41  17:01  17:21  17:41  18:06  18:26  ）</t>
  </si>
  <si>
    <t>広沢寺温泉入口よりバスで帰宅</t>
  </si>
  <si>
    <t xml:space="preserve"> １６時をめどに終了し広沢寺温泉入口まで移動（２０分ほど歩く）</t>
  </si>
  <si>
    <t>（主に弁天岩でマルチピッチのシステムを練習）</t>
  </si>
  <si>
    <t>弁天岩の基部まで移動し、各自の課題に沿って岩トレ（９時ころ開始）</t>
  </si>
  <si>
    <t>8:00 厚木バスセンター発広沢寺温泉行バスに乗り、終点で下車</t>
  </si>
  <si>
    <t>6:51 発 小田急線急行の先頭車両に乗って集合（7:42 本厚木駅で下車）</t>
  </si>
  <si>
    <t xml:space="preserve">  6:50　集合場所⇒小田急小田原線新宿駅</t>
  </si>
  <si>
    <t>090-2870-6833</t>
  </si>
  <si>
    <t>妻 舘下佳江</t>
  </si>
  <si>
    <t>練馬区豊玉北5-12-10松坂ビル205</t>
  </si>
  <si>
    <t>舘下 和行</t>
  </si>
  <si>
    <t>03-3924-4557</t>
  </si>
  <si>
    <t>妻 井上早百合</t>
  </si>
  <si>
    <t>練馬区西大泉3-17-21</t>
  </si>
  <si>
    <t>井上 正也</t>
  </si>
  <si>
    <t>0462-54-9662</t>
  </si>
  <si>
    <t>姉 池田恵子</t>
  </si>
  <si>
    <t>池田 克明</t>
  </si>
  <si>
    <t>080-1219-5613</t>
  </si>
  <si>
    <t>子 三枝一将</t>
  </si>
  <si>
    <t>練馬区桜台1-34-1</t>
  </si>
  <si>
    <t>三枝 葉子</t>
  </si>
  <si>
    <t>03-3961-0232</t>
  </si>
  <si>
    <t>父 林幸雄</t>
  </si>
  <si>
    <t>板橋区双葉町 32-8</t>
  </si>
  <si>
    <t>林 恵美</t>
  </si>
  <si>
    <t>妻 河崎英子</t>
  </si>
  <si>
    <t>さいたま市白幡4-20-1-2-301</t>
  </si>
  <si>
    <t>河崎 泰秀</t>
  </si>
  <si>
    <t>03-3975-0704</t>
  </si>
  <si>
    <t>妻 綱 和美</t>
  </si>
  <si>
    <t>板橋区赤塚1-23-18</t>
  </si>
  <si>
    <t>綱 忠彦</t>
  </si>
  <si>
    <t>Ｌ</t>
  </si>
  <si>
    <t>無し</t>
  </si>
  <si>
    <t>日帰り</t>
  </si>
  <si>
    <t>岩トレ</t>
  </si>
  <si>
    <t>丹沢・広沢寺の岩場</t>
  </si>
  <si>
    <t>綱</t>
  </si>
  <si>
    <t>提出日</t>
  </si>
  <si>
    <t>青山俊明</t>
  </si>
  <si>
    <t>日三市鉱山（秋田県仙北市角館町）、松川鉱山・分訳鉱山（岩手県西和賀町）</t>
  </si>
  <si>
    <t>鉱山探索と鉱物採集</t>
  </si>
  <si>
    <t>一部あり</t>
  </si>
  <si>
    <t>なし</t>
  </si>
  <si>
    <t>青山 俊明</t>
  </si>
  <si>
    <t>練馬区西大泉3-25-25-202</t>
  </si>
  <si>
    <t>妹 伊藤裕子</t>
  </si>
  <si>
    <t>090-7675-1117</t>
  </si>
  <si>
    <t>:　集合場所⇒</t>
  </si>
  <si>
    <t>大泉学園6:10＝角館10:10＝雫田10:40―日三市鉱山11:30</t>
  </si>
  <si>
    <t>日三市鉱山―雫田＝角館10:30＝ほっとゆだ12:40＝猿橋13:50―松川鉱山14:30～</t>
  </si>
  <si>
    <t>/</t>
  </si>
  <si>
    <t>16:00―沢内バーデン（あるいは志賀来キャンプ場）18:00</t>
  </si>
  <si>
    <r>
      <t>沢内バーデン</t>
    </r>
    <r>
      <rPr>
        <sz val="11"/>
        <rFont val="ＭＳ 明朝"/>
        <family val="1"/>
      </rPr>
      <t>9:00―</t>
    </r>
    <r>
      <rPr>
        <sz val="11"/>
        <rFont val="ＭＳ 明朝"/>
        <family val="1"/>
      </rPr>
      <t>分訳鉱山</t>
    </r>
    <r>
      <rPr>
        <sz val="11"/>
        <rFont val="ＭＳ 明朝"/>
        <family val="1"/>
      </rPr>
      <t>10:00―</t>
    </r>
    <r>
      <rPr>
        <sz val="11"/>
        <rFont val="ＭＳ 明朝"/>
        <family val="1"/>
      </rPr>
      <t>新町郵便局前</t>
    </r>
    <r>
      <rPr>
        <sz val="11"/>
        <rFont val="ＭＳ 明朝"/>
        <family val="1"/>
      </rPr>
      <t>16:00</t>
    </r>
    <r>
      <rPr>
        <sz val="11"/>
        <rFont val="ＭＳ 明朝"/>
        <family val="1"/>
      </rPr>
      <t>＝ほっとゆだ</t>
    </r>
    <r>
      <rPr>
        <sz val="11"/>
        <rFont val="ＭＳ 明朝"/>
        <family val="1"/>
      </rPr>
      <t>16:30</t>
    </r>
    <r>
      <rPr>
        <sz val="11"/>
        <rFont val="ＭＳ 明朝"/>
        <family val="1"/>
      </rPr>
      <t>＝</t>
    </r>
  </si>
  <si>
    <r>
      <t>大泉学園</t>
    </r>
    <r>
      <rPr>
        <sz val="11"/>
        <rFont val="ＭＳ 明朝"/>
        <family val="1"/>
      </rPr>
      <t>22:00</t>
    </r>
  </si>
  <si>
    <t>日三市（ひさいち）鉱山では鉱物採集と野宿の訓練
松川鉱山・分訳鉱山は初めての訪問なので鉱山探索を行う
沢内バーデン（0197-85-2601）</t>
  </si>
  <si>
    <t>車使用の場合は、駐車予定地･車種･色･番号を記載　　会の無線CS ＪＭ１ＹＡＨ</t>
  </si>
  <si>
    <t>　　　　日分　　食（共同　　食・個人　　食）　予備食　　食／非常食　　食</t>
  </si>
  <si>
    <t>青山俊明（090-4820-9215）</t>
  </si>
  <si>
    <t>　　　（　　　　　　　　　　　）　　　　　　（　　　　　　　　　　　　 ）　　　　　　　</t>
  </si>
  <si>
    <t>nerimayama_sankou_kanri@googlegroups.com</t>
  </si>
  <si>
    <t>状態（意識、呼吸、出血、骨折、手当て）救助の要請内容</t>
  </si>
  <si>
    <t>発生時間・場所・状況・パーティ人員・住所・電話・氏名・年齢・血液型</t>
  </si>
  <si>
    <t>090-2532-1143</t>
  </si>
  <si>
    <t>048-462-0056</t>
  </si>
  <si>
    <t>yoshi-4.sawasi19@docomo.ne.jp　</t>
  </si>
  <si>
    <t xml:space="preserve"> 吉田 成実　  </t>
  </si>
  <si>
    <t>090-4929-0168</t>
  </si>
  <si>
    <t>048-865-1467</t>
  </si>
  <si>
    <t>trinitakawasaki@docomo.ne.jp</t>
  </si>
  <si>
    <t>090-4820-9215</t>
  </si>
  <si>
    <t>03-3924-6744</t>
  </si>
  <si>
    <t>yamaa_shokai1959@ezweb.ne.jp</t>
  </si>
  <si>
    <t xml:space="preserve"> 青山 俊明　  </t>
  </si>
  <si>
    <t>nerimayama-gezan@googlegroups.com</t>
  </si>
  <si>
    <t>　　　（　　　　　　　　　　　）　　　　　　（　　　　　　　　　　　　 ）　　　　　　　</t>
  </si>
  <si>
    <t>　　　（              　　　　）　　　　　　（　　　　　　　　　　　　 ）　</t>
  </si>
  <si>
    <t>綱　　（090-5409-2827 　　　　）　　　    　（　　　　　　　　　　　　 ）</t>
  </si>
  <si>
    <t>１４４/４３３ＭＨｚ（　　台）コールサイン　</t>
  </si>
  <si>
    <t>　　　1日分　1食（共同　　食・個人　1食）　予備食　　食／非常食　　食</t>
  </si>
  <si>
    <t>/</t>
  </si>
  <si>
    <t>ＳＬ</t>
  </si>
  <si>
    <t>0422-53-0707</t>
  </si>
  <si>
    <t>母 深田辰子</t>
  </si>
  <si>
    <t>武蔵野市吉祥寺北町4-9-12</t>
  </si>
  <si>
    <t>深田 眞理子</t>
  </si>
  <si>
    <t>NO</t>
  </si>
  <si>
    <t>山域.山名</t>
  </si>
  <si>
    <t>提出者</t>
  </si>
  <si>
    <t>山行計画書</t>
  </si>
  <si>
    <t>東京都勤労者山岳連盟　　練馬山の会</t>
  </si>
  <si>
    <t>奥秩父梓鉱山・小川山</t>
  </si>
  <si>
    <t>鉱物採集</t>
  </si>
  <si>
    <t>大泉学園6:00＝信濃川上9:45＝梓鉱山10:30～15:00―梓山16:00＝湯沼鉱泉17:00</t>
  </si>
  <si>
    <t>湯沼鉱泉8:30＝廻り目平9:00―西股沢支流の水晶産地11:00～16:00―廻り目平18:00</t>
  </si>
  <si>
    <t>廻り目平8:30―川端下9:45＝信濃川上13:30＝大泉学園17:00</t>
  </si>
  <si>
    <t>初日は梓鉱山の探索、2日目は小川山で水晶探し
11日は廻り目平キャンプ場に幕営用の荷物を置いて出発する</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</si>
  <si>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</si>
  <si>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</si>
  <si>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</si>
  <si>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</si>
  <si>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</si>
  <si>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</si>
  <si>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</si>
  <si>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</si>
  <si>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</si>
  <si>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</si>
  <si>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</si>
  <si>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</si>
  <si>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</si>
  <si>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</si>
  <si>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　緊急連絡先</t>
  </si>
  <si>
    <t>nerimayama-gezan@googlegroups.com</t>
  </si>
  <si>
    <t>　　　（　　　　　　　　　　　）　　　　　　（　　　　　　　　　　　　 ）　　　　　　　</t>
  </si>
  <si>
    <t>　　木下　（　090-2301-4579　）　　　　   　（　　　　　　　　　　　　 ）　　　　　　　</t>
  </si>
  <si>
    <t>１４４/４３３ＭＨｚ（　　台）コールサイン　</t>
  </si>
  <si>
    <t>　　　　3日分　7食（共同　　食・個人　食）　予備食　食／非常食　1食</t>
  </si>
  <si>
    <t xml:space="preserve">フリークライミング装備　
テント、テント泊装備
食事は現地調達、会山行に参加
</t>
  </si>
  <si>
    <t>/</t>
  </si>
  <si>
    <t>　　　木下車：　ジムニー白　多摩50ま6162</t>
  </si>
  <si>
    <t>小川山にてフリークライミング　後帰京</t>
  </si>
  <si>
    <t>小川山にてフリークライミング</t>
  </si>
  <si>
    <t>木下車にて小川山へ　フリークライミング</t>
  </si>
  <si>
    <t>　集合場所</t>
  </si>
  <si>
    <t>会山行参加　天候、体調等により期間等変更の可能性あり</t>
  </si>
  <si>
    <t>042-422-4735</t>
  </si>
  <si>
    <t>夫 木下恭一</t>
  </si>
  <si>
    <t>西東京市住吉町6-7-1</t>
  </si>
  <si>
    <t>A</t>
  </si>
  <si>
    <t>木下 好美</t>
  </si>
  <si>
    <t>NO</t>
  </si>
  <si>
    <t>なし</t>
  </si>
  <si>
    <t>～10月14日（月）</t>
  </si>
  <si>
    <t>会山行参加</t>
  </si>
  <si>
    <t>小川山</t>
  </si>
  <si>
    <t>山域.山名</t>
  </si>
  <si>
    <t>木下好美</t>
  </si>
  <si>
    <t>提出者</t>
  </si>
  <si>
    <t>山行計画書</t>
  </si>
  <si>
    <t>東京都勤労者山岳連盟　　練馬山の会</t>
  </si>
  <si>
    <t>東京都勤労者山岳連盟　　練馬山の会</t>
  </si>
  <si>
    <t>山行計画書</t>
  </si>
  <si>
    <t>提出者</t>
  </si>
  <si>
    <t>三枝葉子</t>
  </si>
  <si>
    <t>山域.山名</t>
  </si>
  <si>
    <t>廻り目平、金峰山</t>
  </si>
  <si>
    <t>会員相互の交流</t>
  </si>
  <si>
    <t>なし</t>
  </si>
  <si>
    <t>NO</t>
  </si>
  <si>
    <t>Ｌ</t>
  </si>
  <si>
    <t>三枝 葉子</t>
  </si>
  <si>
    <t>子 三枝一将</t>
  </si>
  <si>
    <t>080-1219-5613</t>
  </si>
  <si>
    <t>ＳＬ</t>
  </si>
  <si>
    <t>小幡 歩</t>
  </si>
  <si>
    <t>A</t>
  </si>
  <si>
    <t>和光市新倉1-16-8鈴木コーポ202</t>
  </si>
  <si>
    <t>妻 小幡妃乃</t>
  </si>
  <si>
    <t>080-4118-5182</t>
  </si>
  <si>
    <t>小宮 昌平</t>
  </si>
  <si>
    <t>練馬区向山3-21-11</t>
  </si>
  <si>
    <t>子　小宮全</t>
  </si>
  <si>
    <t>029-874-4694</t>
  </si>
  <si>
    <t>玉林 定治郎</t>
  </si>
  <si>
    <t>練馬区石神井台3-23-11</t>
  </si>
  <si>
    <t>妻 玉林恵美子</t>
  </si>
  <si>
    <t>03-3996-7735</t>
  </si>
  <si>
    <t>草野 真</t>
  </si>
  <si>
    <t>練馬区土支田3-16-19</t>
  </si>
  <si>
    <t>妻 草野智恵子</t>
  </si>
  <si>
    <t>03-3924-1247</t>
  </si>
  <si>
    <t>関 恵理子</t>
  </si>
  <si>
    <t>練馬区貫井1-29-10-117</t>
  </si>
  <si>
    <t>母 関はるこ</t>
  </si>
  <si>
    <t>090-7256-0446</t>
  </si>
  <si>
    <t>清水 政宏</t>
  </si>
  <si>
    <t>和光市白子 2-9-24-802</t>
  </si>
  <si>
    <t>妻 清水弘美</t>
  </si>
  <si>
    <t>090-3144-8434</t>
  </si>
  <si>
    <t>　集合場所⇒６：５０廻り目平キャンプ場</t>
  </si>
  <si>
    <t>/</t>
  </si>
  <si>
    <t>ｷｬﾝﾌﾟ場7:00→8:30砂防堤8:40→10:40金峰山小屋11:00→11:30金峰山&lt;昼食休憩&gt;12:10</t>
  </si>
  <si>
    <t>→金峰山小屋12:30→14:00砂防堤→15:20廻目平キャンプ場</t>
  </si>
  <si>
    <t>エスケープルートは、往路をひきかえす。</t>
  </si>
  <si>
    <t>1：25000　　金峰山</t>
  </si>
  <si>
    <t>山と高原地図　「金峰山・甲武信」</t>
  </si>
  <si>
    <t>　　3　　日分　6　食（共同　2　食・個人　4　食）　予備食　1　食／非常食　1　食</t>
  </si>
  <si>
    <t>１４４/４３３ＭＨｚ（　　台）コールサイン　</t>
  </si>
  <si>
    <t>三枝（090-4525-8956）　　　  小幡（090-9136-0603）　　　　　　　</t>
  </si>
  <si>
    <t>　　　（　　　　　　　　　　　）　　　　　　（　　　　　　　　　　　　 ）　　　　　　　</t>
  </si>
  <si>
    <t>nerimayama-gezan@googlegroups.com</t>
  </si>
  <si>
    <t>　緊急連絡先</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</si>
  <si>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</si>
  <si>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</si>
  <si>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</si>
  <si>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</si>
  <si>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</si>
  <si>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</si>
  <si>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</si>
  <si>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</si>
  <si>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</si>
  <si>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</si>
  <si>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</si>
  <si>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</si>
  <si>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</si>
  <si>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</si>
  <si>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河崎　泰秀</t>
  </si>
  <si>
    <t>小川山・廻目平キャンプ場</t>
  </si>
  <si>
    <t>～14日（月）前夜発</t>
  </si>
  <si>
    <t>さいたま市南区白幡4-20-1-2-301</t>
  </si>
  <si>
    <t>西沢 清</t>
  </si>
  <si>
    <t>板橋区東新町1-53-10</t>
  </si>
  <si>
    <t>妻 西沢佐知子</t>
  </si>
  <si>
    <t>03-3957-9410</t>
  </si>
  <si>
    <t>練馬区平和台2-28-2中野ｱﾊﾟｰﾄ201号</t>
  </si>
  <si>
    <t>0462-54-9661</t>
  </si>
  <si>
    <t>大山道臣</t>
  </si>
  <si>
    <t>練馬区向山2-4-6-201</t>
  </si>
  <si>
    <t>父 大山冬臣</t>
  </si>
  <si>
    <t>木下 光政</t>
  </si>
  <si>
    <t>清瀬市中里2-634-13</t>
  </si>
  <si>
    <t>妻 木下和子</t>
  </si>
  <si>
    <t>0424-93-8517</t>
  </si>
  <si>
    <t>10月11日（金）　21:00</t>
  </si>
  <si>
    <t>:　集合場所⇒練馬駅北口ロータリー　河崎車・西澤車</t>
  </si>
  <si>
    <t>　21:00練馬北口～25:00廻目平キャンプ場　終日クライミング　テント泊</t>
  </si>
  <si>
    <t>　07:00起床～終日クライミング　テント泊</t>
  </si>
  <si>
    <t>　06:00起床～朝食後撤収～14:00練馬北口着</t>
  </si>
  <si>
    <t>　木下のみ12日 清瀬駅14:00 木下車（小宮・玉林）発</t>
  </si>
  <si>
    <t>　河崎（　090-4929-0168　）　　　　　 西澤　（　080-5050-4806 ）　　　　　　　</t>
  </si>
  <si>
    <t>　池田（　090-4756-9227　）　　　　　　　　　　</t>
  </si>
  <si>
    <t>2013年1月12日改訂</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</si>
  <si>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</si>
  <si>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</si>
  <si>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</si>
  <si>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</si>
  <si>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</si>
  <si>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</si>
  <si>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</si>
  <si>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</si>
  <si>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</si>
  <si>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</si>
  <si>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</si>
  <si>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</si>
  <si>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</si>
  <si>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</si>
  <si>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　緊急連絡先</t>
  </si>
  <si>
    <t>nerimayama-gezan@googlegroups.com</t>
  </si>
  <si>
    <t>　　　（　　　　　　　　　　　）　　　　　　（　　　　　　　　　　　　 ）　　　　　　　</t>
  </si>
  <si>
    <t>　杉山（080-5353-2907　　　　）　　　    　（　　　　　　　　　　　　 ）　　　　　　　</t>
  </si>
  <si>
    <t>１４４/４３３ＭＨｚ（　　台）コールサイン　</t>
  </si>
  <si>
    <t>　　　３日分食（共同４食・個人４食）　予備食　食／非常食　食</t>
  </si>
  <si>
    <t>車輌：日産・X-trail　白　練馬３３０た８８０２　</t>
  </si>
  <si>
    <t>個人装備：クライミング装備一式、ダブルロープ50ｍ、行動食、飲料水、防寒着、エアマット、シュラフ、シュラフカバー、レインウエア、食器、ヘッドランプ、水入れ、テルモス、救急セット等。
共同装備：テント（田村）、コッヘル・ガス・銀マット（臼井）、その他調理具一般・ツェルト（杉山）
共同食は現地調達。
※天候・体調・岩場の混雑具合により、登攀を13日に延期する場合あり。両日共に14:00になっても大岩終了点に到着しない場合には懸垂下降にて下山する。</t>
  </si>
  <si>
    <t>7:00起床→9:00キャンプ場発、入浴して帰京。</t>
  </si>
  <si>
    <t>予備日（状況によっては、明星山の別ルートを登攀します）ヒスイ峡キャンプ場（幕営）</t>
  </si>
  <si>
    <t>→15:30下降路経由にてヒスイ峡キャンプ場（幕営）</t>
  </si>
  <si>
    <t>6:00起床→6:30駐車場→7:30P6南壁左フェース登攀→13:30大岩終了点</t>
  </si>
  <si>
    <t>21:30田村･22:00杉山PU→22:10練馬IC→2:00糸魚川IC→2:30駐車場にて(仮眠)</t>
  </si>
  <si>
    <t>各自最寄り場所にて臼井車がピックアップ</t>
  </si>
  <si>
    <t>プリムラ山の会</t>
  </si>
  <si>
    <t>佐藤 正俊</t>
  </si>
  <si>
    <t>ポレポレ倶楽部連絡先：桐生恵一（090-6959-3661）</t>
  </si>
  <si>
    <t>03-3959-6374</t>
  </si>
  <si>
    <t>自宅</t>
  </si>
  <si>
    <t>豊島区千早3-35-5</t>
  </si>
  <si>
    <t>ポレポレ</t>
  </si>
  <si>
    <t>B</t>
  </si>
  <si>
    <t>田村 広史</t>
  </si>
  <si>
    <t>渓嶺会連絡先：中村芳之（090-8300-9272）</t>
  </si>
  <si>
    <t>042-926-1123</t>
  </si>
  <si>
    <t>弟 臼井節夫</t>
  </si>
  <si>
    <t>豊島区上池袋4-42-8</t>
  </si>
  <si>
    <t>渓嶺会</t>
  </si>
  <si>
    <t>臼井 邦徳</t>
  </si>
  <si>
    <t>Ｌ車輌</t>
  </si>
  <si>
    <t>NO</t>
  </si>
  <si>
    <t>2013/10/12(土)ｚ～14（月）</t>
  </si>
  <si>
    <t>クライミング</t>
  </si>
  <si>
    <t>北アルプス　明星山　P6南壁左フェース</t>
  </si>
  <si>
    <t>山域.山名</t>
  </si>
  <si>
    <t>杉山悦子</t>
  </si>
  <si>
    <t>提出者</t>
  </si>
  <si>
    <t>山行計画書</t>
  </si>
  <si>
    <t>東京都勤労者山岳連盟　　練馬山の会</t>
  </si>
  <si>
    <t>nerimayama_sankou_kanri@googlegroups.com</t>
  </si>
  <si>
    <t>状態（意識、呼吸、出血、骨折、手当て）救助の要請内容</t>
  </si>
  <si>
    <t>発生時間・場所・状況・パーティ人員・住所・電話・氏名・年齢・血液型</t>
  </si>
  <si>
    <t>090-2532-1143</t>
  </si>
  <si>
    <t>048-462-0056</t>
  </si>
  <si>
    <t>yoshi-4.sawasi19@docomo.ne.jp　</t>
  </si>
  <si>
    <t xml:space="preserve"> 吉田 成実　  </t>
  </si>
  <si>
    <t>090-4929-0168</t>
  </si>
  <si>
    <t>048-865-1467</t>
  </si>
  <si>
    <t>trinitakawasaki@docomo.ne.jp</t>
  </si>
  <si>
    <t>090-4820-9215</t>
  </si>
  <si>
    <t>03-3924-6744</t>
  </si>
  <si>
    <t>yamaa_shokai1959@ezweb.ne.jp</t>
  </si>
  <si>
    <t xml:space="preserve"> 青山 俊明　  </t>
  </si>
  <si>
    <t>nerimayama-gezan@googlegroups.com</t>
  </si>
  <si>
    <t>　　　（　　　　　　　　　　　）　　　　　　（　　　　　　　　　　　　 ）　　　　　　　</t>
  </si>
  <si>
    <t>　　　（              　　　　）　　　　　　（　　　　　　　　　　　　 ）　</t>
  </si>
  <si>
    <t>綱　　（090-5409-2827 　　　　）　　　    　（　　　　　　　　　　　　 ）</t>
  </si>
  <si>
    <t>１４４/４３３ＭＨｚ（　　台）コールサイン　</t>
  </si>
  <si>
    <t>　　　1日分　２食（共同　　食・個人　２食）　予備食　　食／非常食　１食</t>
  </si>
  <si>
    <t>綱車は　ホンダオッデッセイ練馬300て6579（シルバー）</t>
  </si>
  <si>
    <t>雨具、防寒着、ヘッドランプ、ツェルト、ストーブ、水２リットル、その他救急用品等</t>
  </si>
  <si>
    <t>19時</t>
  </si>
  <si>
    <t>/</t>
  </si>
  <si>
    <t>谷川岳を経て西黒尾根を下降し土合橋へ下山　　　　　　　　　　　（１７時ころ着）</t>
  </si>
  <si>
    <t>一旦、旧道へ上がり、中芝新道を一ノ倉岳へ（整備状況を偵察しながら１３時ころ着）</t>
  </si>
  <si>
    <t>湯檜曽川沿いに芝倉沢分岐へ　　　　　　（ビバーク適地を偵察しながら９時ころ着）</t>
  </si>
  <si>
    <t xml:space="preserve"> </t>
  </si>
  <si>
    <t>自宅から車で土合橋の駐車場へ　　　　　　　　　　　　　　　　　（６時ころ駐車）</t>
  </si>
  <si>
    <t xml:space="preserve">  3:00　集合場所⇒自宅を出発</t>
  </si>
  <si>
    <t>Ｌ</t>
  </si>
  <si>
    <t>NO</t>
  </si>
  <si>
    <t>偵察</t>
  </si>
  <si>
    <t>谷川・一ノ倉岳　中芝新道</t>
  </si>
  <si>
    <t>山域.山名</t>
  </si>
  <si>
    <t>提出者</t>
  </si>
  <si>
    <t>山行計画書</t>
  </si>
  <si>
    <t>東京都勤労者山岳連盟　　練馬山の会</t>
  </si>
  <si>
    <t>2013/10/12～14</t>
  </si>
  <si>
    <t>東京都勤労者山岳連盟　　練馬山の会</t>
  </si>
  <si>
    <t>山行計画書</t>
  </si>
  <si>
    <t>提出者</t>
  </si>
  <si>
    <t>植竹 伸吉</t>
  </si>
  <si>
    <t>山域.山名</t>
  </si>
  <si>
    <t>吾妻連峰　前川大滝沢</t>
  </si>
  <si>
    <t>沢登</t>
  </si>
  <si>
    <t>NO</t>
  </si>
  <si>
    <t>L</t>
  </si>
  <si>
    <t>植竹　伸吉</t>
  </si>
  <si>
    <t>練馬区大泉学園町 4-6-17-302</t>
  </si>
  <si>
    <t>植竹　佳子</t>
  </si>
  <si>
    <t>03-3867-6061</t>
  </si>
  <si>
    <t>伊藤　克博</t>
  </si>
  <si>
    <t>練馬区大泉学園町 6-12-4</t>
  </si>
  <si>
    <t>伊藤由紀</t>
  </si>
  <si>
    <t>03-5387-0657</t>
  </si>
  <si>
    <t>深田　眞理子</t>
  </si>
  <si>
    <t>武蔵野市吉祥寺北町 4-9-12</t>
  </si>
  <si>
    <t>深田辰子</t>
  </si>
  <si>
    <t>0422-53-0707</t>
  </si>
  <si>
    <t>出口洋介</t>
  </si>
  <si>
    <t>集合場所⇒大泉学園緑小学校交差点北のﾌｧﾐﾘｰﾏｰﾄ　20:00</t>
  </si>
  <si>
    <t>滑川橋7:00-大滝9:00-登山道13:30-滑川温泉15:00</t>
  </si>
  <si>
    <t>/</t>
  </si>
  <si>
    <t>　　　　日分　　食（共同　　食・個人　　食）　予備食　　食／非常食　　1食</t>
  </si>
  <si>
    <t>１４４/４３３ＭＨｚ（　　台）コールサイン　</t>
  </si>
  <si>
    <t>　　植竹　（090-1040-1534）　　　    　（　　　　　　　　　　　　 ）　　　　　　　</t>
  </si>
  <si>
    <t>　　　（　　　　　　　　　　　）　　　　　　（　　　　　　　　　　　　 ）　　　　　　　</t>
  </si>
  <si>
    <t>nerimayama-gezan@googlegroups.com</t>
  </si>
  <si>
    <t>　緊急連絡先</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</si>
  <si>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</si>
  <si>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</si>
  <si>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</si>
  <si>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</si>
  <si>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</si>
  <si>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</si>
  <si>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</si>
  <si>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</si>
  <si>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</si>
  <si>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</si>
  <si>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</si>
  <si>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</si>
  <si>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</si>
  <si>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</si>
  <si>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</si>
  <si>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</si>
  <si>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</si>
  <si>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</si>
  <si>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</si>
  <si>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</si>
  <si>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</si>
  <si>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</si>
  <si>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</si>
  <si>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</si>
  <si>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</si>
  <si>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</si>
  <si>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</si>
  <si>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</si>
  <si>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　緊急連絡先</t>
  </si>
  <si>
    <t>nerimayama-gezan@googlegroups.com</t>
  </si>
  <si>
    <t>　　　（　　　　　　　　　　　）　　　　　　（　　　　　　　　　　　　 ）　　　　　　　</t>
  </si>
  <si>
    <t>　杉山（080-5353-2907　　　　）　　　 千頭和（090-5304-3535　   　　　 ）　　　　　　　</t>
  </si>
  <si>
    <t>１４４/４３３ＭＨｚ（　　台）コールサイン　</t>
  </si>
  <si>
    <t>　　　２日分食（共同食2食・個人2食）　予備食　食／非常食１食</t>
  </si>
  <si>
    <t>個人装備：シングルロープ、ダブルロープ、ヘルメット、ハーネス、クライミングシューズ、その他各種ギア、ヘッドランプ、シュラフ等の宿泊用具、食器、雨具、行動食、水筒、入浴セット等。
共同装備：テント・銀マットなど（神志那）
共同食は現地調達。</t>
  </si>
  <si>
    <t>6:00起床→8:00適所にてクライミング→15:00撤収→16:00入浴後帰京</t>
  </si>
  <si>
    <t>4:30富士見台→9:00廻り目平→適所にてクライミング→15:00終了→廻り目平にて幕営</t>
  </si>
  <si>
    <t>4:30　富士見台</t>
  </si>
  <si>
    <t>ポレポレ倶楽部山の子所属</t>
  </si>
  <si>
    <t>0484-463-1059</t>
  </si>
  <si>
    <t>母 神志那美智子</t>
  </si>
  <si>
    <t>朝霞市三原4-12-6</t>
  </si>
  <si>
    <t>神志那 元</t>
  </si>
  <si>
    <t>車輌</t>
  </si>
  <si>
    <t>なし</t>
  </si>
  <si>
    <t>2013/10/13（日）～14（月）</t>
  </si>
  <si>
    <t>都連盟救助隊交流会　クライミング</t>
  </si>
  <si>
    <t>奥秩父　小川山</t>
  </si>
  <si>
    <t>山域.山名</t>
  </si>
  <si>
    <t>提出者</t>
  </si>
  <si>
    <t>山行計画書</t>
  </si>
  <si>
    <t>東京都勤労者山岳連盟　　練馬山の会</t>
  </si>
  <si>
    <t>東京都勤労者山岳連盟　　練馬山の会</t>
  </si>
  <si>
    <t>山行計画書</t>
  </si>
  <si>
    <t>作成日</t>
  </si>
  <si>
    <t>提出者</t>
  </si>
  <si>
    <t>道川　夏子</t>
  </si>
  <si>
    <t>山域.山名</t>
  </si>
  <si>
    <t>紀伊山地周辺</t>
  </si>
  <si>
    <t>熊野古道を歩く</t>
  </si>
  <si>
    <t>無</t>
  </si>
  <si>
    <t>1日(27日)</t>
  </si>
  <si>
    <t>NO</t>
  </si>
  <si>
    <t>L</t>
  </si>
  <si>
    <t>B</t>
  </si>
  <si>
    <t>練馬区光が丘　3-3-9-908</t>
  </si>
  <si>
    <t>道川　達治</t>
  </si>
  <si>
    <t>03-3977-7330</t>
  </si>
  <si>
    <t>伊藤　節子</t>
  </si>
  <si>
    <t>練馬区貫井　　4-47-59</t>
  </si>
  <si>
    <t>伊藤　　勤</t>
  </si>
  <si>
    <t>03-3998-2959</t>
  </si>
  <si>
    <t>広瀬　美樹</t>
  </si>
  <si>
    <t>A</t>
  </si>
  <si>
    <t>足立区梅田　　8-12-7-504</t>
  </si>
  <si>
    <t>広瀬　憲治</t>
  </si>
  <si>
    <t>03-3852-5499</t>
  </si>
  <si>
    <t>10月24日　6時30分</t>
  </si>
  <si>
    <t>集合場所　JAL出発ロビー　　出発　7:30</t>
  </si>
  <si>
    <t xml:space="preserve"> </t>
  </si>
  <si>
    <r>
      <t>1</t>
    </r>
    <r>
      <rPr>
        <sz val="10.5"/>
        <rFont val="ＭＳ 明朝"/>
        <family val="1"/>
      </rPr>
      <t>0/24(木)</t>
    </r>
  </si>
  <si>
    <t>南紀白浜空港(8:45着)→滝尻王子(熊野古道登山口)→高原霧の里→近露王子(泊) 民宿　月の家</t>
  </si>
  <si>
    <t>/</t>
  </si>
  <si>
    <r>
      <t>1</t>
    </r>
    <r>
      <rPr>
        <sz val="10.5"/>
        <rFont val="ＭＳ 明朝"/>
        <family val="1"/>
      </rPr>
      <t>0/25(金)</t>
    </r>
  </si>
  <si>
    <t>近露王子→小広王子→発心門王子→熊野本宮大社→湯峰温泉(泊) 民宿　湯の谷荘</t>
  </si>
  <si>
    <r>
      <t>1</t>
    </r>
    <r>
      <rPr>
        <sz val="10.5"/>
        <rFont val="ＭＳ 明朝"/>
        <family val="1"/>
      </rPr>
      <t>0/26(土)</t>
    </r>
  </si>
  <si>
    <t>湯峰温泉→小口→大雲取り越え→那智大社青岸渡寿→新宮速玉神社参拝(泊)</t>
  </si>
  <si>
    <r>
      <t>1</t>
    </r>
    <r>
      <rPr>
        <sz val="10.5"/>
        <rFont val="ＭＳ 明朝"/>
        <family val="1"/>
      </rPr>
      <t>0/27(日)</t>
    </r>
  </si>
  <si>
    <t>新宮→多気→伊勢市(参拝)→名古屋→東京</t>
  </si>
  <si>
    <t>秋山装備一式　(ストック必携)　　　　　　　　　　　　　　　　　　　　　　　　　　　　　　　　　　　　　　　　　　　　　　　(遭対)　体調不良、雨天、緊急時は登山道と平行して走っているバス道路に下山　　　　　　　　　　　　　　　　　　　　　　　　　　　　　　　　　　　　　　　　　　　　　　　　　　　　　　　　　　　　　　　　　　　　　　　　　　　　　　　　　　　　　　　　　　　　　　　　　　　　　※　民宿で昼食は調達できます</t>
  </si>
  <si>
    <t>　　</t>
  </si>
  <si>
    <t xml:space="preserve">    3日分　3食　(共同　0　食　・　個人 3 食 )</t>
  </si>
  <si>
    <t>　　　 (道川　090-4384-0417)</t>
  </si>
  <si>
    <t xml:space="preserve">       (伊藤　090-5500-0644)</t>
  </si>
  <si>
    <t>　　　（広瀬　090-6966-9883)　　　　　　　　　　　 　　　　　　　　　　　　　　　　　　 ）　　　　　　　</t>
  </si>
  <si>
    <t>2013/10/24～2013/10/27</t>
  </si>
  <si>
    <t>2013/10/24～2013/10/27</t>
  </si>
  <si>
    <t>山域.山名</t>
  </si>
  <si>
    <t>フリークライミング</t>
  </si>
  <si>
    <t>2013/10/12ｚ～14</t>
  </si>
  <si>
    <t>なし</t>
  </si>
  <si>
    <t>NO</t>
  </si>
  <si>
    <t>L</t>
  </si>
  <si>
    <t>SL</t>
  </si>
  <si>
    <t>寺門 透</t>
  </si>
  <si>
    <t>O</t>
  </si>
  <si>
    <t>練馬区光が丘7-8-1-2410</t>
  </si>
  <si>
    <t>父 寺門茂</t>
  </si>
  <si>
    <t>0155-22-9038</t>
  </si>
  <si>
    <t>B</t>
  </si>
  <si>
    <t>04-7149-6905</t>
  </si>
  <si>
    <t>O</t>
  </si>
  <si>
    <t>板橋区双葉町 32-8</t>
  </si>
  <si>
    <t>深田眞理子</t>
  </si>
  <si>
    <t>武蔵野市吉祥寺北町 4-9-12</t>
  </si>
  <si>
    <t>深田辰子</t>
  </si>
  <si>
    <t>0422-53-0707</t>
  </si>
  <si>
    <t>/</t>
  </si>
  <si>
    <t>　深田は11日夜発　12日夜帰京（ﾏｲｶｰ）</t>
  </si>
  <si>
    <t>個人装備： 河崎、池田、西澤、木下５０ｍシングルロープ１本　　　　　　　　　　　　　　　　　　　　　　　　　　　　　　　　　　　　　　　　　　　　　　　　　　　　　　　　　　　　　　　　　　　　　　　　　　　　　　　　　　　　河崎車：　トヨタハリアー大宮330つ1208（ブラウン） 駐車予定地　廻目平キャンプ場　　　　　　　　　　西澤車：　ホンダCR-V  白 練馬301ね9936　　　　　　　　　　　　　　　　　　　　　　　　　　　　　　　　　　　深田車：ハイエース／ガンメタ／多摩400　5734　　　　　　　　　　</t>
  </si>
  <si>
    <t>　　　３日分６食（共同２食・個人４食）　予備食　　食／非常食１食</t>
  </si>
  <si>
    <t>有笠山</t>
  </si>
  <si>
    <t>フリークライミング</t>
  </si>
  <si>
    <t>　　</t>
  </si>
  <si>
    <t>尾上　陽仁</t>
  </si>
  <si>
    <t>稲城市矢野口2983-2</t>
  </si>
  <si>
    <t>佐藤　綾子</t>
  </si>
  <si>
    <t>杉並区高円寺北2-40-3</t>
  </si>
  <si>
    <t>李　徳命</t>
  </si>
  <si>
    <t>7:30　集合場所⇒有笠山荘</t>
  </si>
  <si>
    <t>一日フリークライミング</t>
  </si>
  <si>
    <t>ゲレンデフリークライミング用具一式　救急具　</t>
  </si>
  <si>
    <t>2011年6月11日改訂</t>
  </si>
  <si>
    <t>sawasi-ri-si-248@docomo.ne.jp</t>
  </si>
  <si>
    <t>　　　（　　　　　　          ）    　　　　（　　　　　　　　　　　　 ）　　　　　　　</t>
  </si>
  <si>
    <t>　　　（             　 　　　）　　　　　　（　　　　　　　　　　　　 ）　　　</t>
  </si>
  <si>
    <t>綱  　（090-5409-2827 　　　　）　　　    　（　　　　　　　　　　　　 ）　　　　　　　</t>
  </si>
  <si>
    <t>　　　1日分　1食（共同　　食・個人　1食）　予備食　　食／非常食　1食</t>
  </si>
  <si>
    <t>綱車は　ホンダオッデッセイ練馬300て6579（シルバー）</t>
  </si>
  <si>
    <t>雨具、ヘッドランプ、防寒着、ツェルト、マット、非常食、地図、コンパス、携帯電話</t>
  </si>
  <si>
    <t>主な持ち物</t>
  </si>
  <si>
    <t>　上記時間または22:00までに連絡がない場合は、捜索･救助体制が始動します。</t>
  </si>
  <si>
    <t>/</t>
  </si>
  <si>
    <t>見晴岳より池ノ平湿原を散策して池ノ平歩道を地蔵峠へ下山　（１４時ころ着）</t>
  </si>
  <si>
    <t>娘 綱 夏也子</t>
  </si>
  <si>
    <t>綱 和美</t>
  </si>
  <si>
    <t>NO</t>
  </si>
  <si>
    <t>～21日(月)　１泊</t>
  </si>
  <si>
    <t>温泉山行</t>
  </si>
  <si>
    <t>浅間山周辺・湯ノ丸高原・見晴岳から池ノ平湿原</t>
  </si>
  <si>
    <t>東京都勤労者山岳連盟　　練馬山の会</t>
  </si>
  <si>
    <t>山行計画書</t>
  </si>
  <si>
    <t>提出者</t>
  </si>
  <si>
    <t>内田ふみ子</t>
  </si>
  <si>
    <t>山域.山名</t>
  </si>
  <si>
    <t>天覧山</t>
  </si>
  <si>
    <t>２０１３年　　　練馬区連盟交流祭</t>
  </si>
  <si>
    <t>２０１３年１０月２０日(日）</t>
  </si>
  <si>
    <t>NO</t>
  </si>
  <si>
    <t>岩講師</t>
  </si>
  <si>
    <t>O</t>
  </si>
  <si>
    <t>吉田 成実</t>
  </si>
  <si>
    <t>埼玉県和光市丸山台3-3-3-105</t>
  </si>
  <si>
    <t>妻 吉田淑子</t>
  </si>
  <si>
    <t>048-462-0056</t>
  </si>
  <si>
    <t>080-1219-5613</t>
  </si>
  <si>
    <t>井上 正也</t>
  </si>
  <si>
    <t>A</t>
  </si>
  <si>
    <t>練馬区西大泉3-17-21</t>
  </si>
  <si>
    <t>妻 井上早百合</t>
  </si>
  <si>
    <t>03-3924-4557</t>
  </si>
  <si>
    <t>A</t>
  </si>
  <si>
    <t>0424-22-4735</t>
  </si>
  <si>
    <t>練馬区下石神井2-34-22</t>
  </si>
  <si>
    <t>救助講師</t>
  </si>
  <si>
    <t>舘下 和行</t>
  </si>
  <si>
    <t>妻 舘下佳江</t>
  </si>
  <si>
    <t>090-2870-6833</t>
  </si>
  <si>
    <t>小幡 歩</t>
  </si>
  <si>
    <t>妻 小幡妃乃</t>
  </si>
  <si>
    <t>080-4118-5182</t>
  </si>
  <si>
    <t>奈良谷 栄子</t>
  </si>
  <si>
    <t>練馬区早宮1-32-13-402</t>
  </si>
  <si>
    <t>夫 奈良谷竹生</t>
  </si>
  <si>
    <t>03-3992-5754</t>
  </si>
  <si>
    <t>清水政宏</t>
  </si>
  <si>
    <t>和光市白子2-9-24-802</t>
  </si>
  <si>
    <t>妻 清水弘美</t>
  </si>
  <si>
    <t>090-3144-8434</t>
  </si>
  <si>
    <t>芋煮会</t>
  </si>
  <si>
    <t>内田 ふみ子</t>
  </si>
  <si>
    <t>練馬区豊玉中1-1-17-209</t>
  </si>
  <si>
    <t>夫 内田哲男</t>
  </si>
  <si>
    <t>03-3992-6569</t>
  </si>
  <si>
    <t>　　　　日分　　食（共同　　食・個人　　食）　予備食　　食／非常食　　食</t>
  </si>
  <si>
    <t>１４４/４３３ＭＨｚ（　　台）コールサイン　</t>
  </si>
  <si>
    <t>　　　（　　　　　　　　　　　）　　　    　（　　　　　　　　　　　　 ）　　　　　　　</t>
  </si>
  <si>
    <t>　　　（　　　　　　　　　　　）　　　　　　（　　　　　　　　　　　　 ）　　　　　　　</t>
  </si>
  <si>
    <t>nerimayama-gezan@googlegroups.com</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</si>
  <si>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</si>
  <si>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</si>
  <si>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</si>
  <si>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</si>
  <si>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</si>
  <si>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</si>
  <si>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</si>
  <si>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</si>
  <si>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</si>
  <si>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</si>
  <si>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</si>
  <si>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</si>
  <si>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</si>
  <si>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</si>
  <si>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</si>
  <si>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</si>
  <si>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</si>
  <si>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</si>
  <si>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</si>
  <si>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</si>
  <si>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</si>
  <si>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</si>
  <si>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</si>
  <si>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</si>
  <si>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</si>
  <si>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</si>
  <si>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</si>
  <si>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</si>
  <si>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　緊急連絡先</t>
  </si>
  <si>
    <t>nerimayama-gezan@googlegroups.com</t>
  </si>
  <si>
    <t>　　　（　　　　　　　　　　　）　　　　　　（　　　　　　　　　　　　 ）　　　　　　　</t>
  </si>
  <si>
    <t>　　小幡　歩　（090-9136-0603）　　　    　（　　　　　　　　　　　　 ）　　　　　　　</t>
  </si>
  <si>
    <t>１４４/４３３ＭＨｚ（　　台）コールサイン　</t>
  </si>
  <si>
    <t>　　　　1日分　　1食（共同　　食・個人　　1食）　予備食　　食／非常食　　1食</t>
  </si>
  <si>
    <t>【装備】ハイキング装備一式、　　　　　　　　　　　　　　　　　　　　　　　　　　　　　　　　　　　　　　　　　　　　　　　　　　　　　　　　　　　　　　　　　　　　　　　　　　　　　　　　　　　　【車種】ﾄﾖﾀRAV4 尾張小牧59も59-71（緑）　　　　　　　　　　　　　　　　　　　　　　　　　　　　　　　　　　　　　　　　　　　　　　　　　　　　　　　　　　　　　　　　　　　　　　　　　　※雨天中止。</t>
  </si>
  <si>
    <t>登山口（11：00）～カイト山（12：00）～登山口（12：40）</t>
  </si>
  <si>
    <t>集合場所⇒国道299　十石峠付近の林道</t>
  </si>
  <si>
    <t>080-4118-2955</t>
  </si>
  <si>
    <t>妻 小幡妃乃</t>
  </si>
  <si>
    <t>A</t>
  </si>
  <si>
    <t>小幡 歩</t>
  </si>
  <si>
    <t>なし</t>
  </si>
  <si>
    <t>ハイキング</t>
  </si>
  <si>
    <t>西上州　カイト山</t>
  </si>
  <si>
    <t>山域.山名</t>
  </si>
  <si>
    <t>小幡　歩</t>
  </si>
  <si>
    <t>提出者</t>
  </si>
  <si>
    <t>山行計画書</t>
  </si>
  <si>
    <t>東京都勤労者山岳連盟　　練馬山の会</t>
  </si>
  <si>
    <t>吉田成実</t>
  </si>
  <si>
    <t>北ア・薬師岳、水晶岳、黒部五郎岳</t>
  </si>
  <si>
    <t>縦走</t>
  </si>
  <si>
    <t>なし</t>
  </si>
  <si>
    <t>2013/10/12(土)ｚ～15（火）</t>
  </si>
  <si>
    <t>1日</t>
  </si>
  <si>
    <t>埼玉県和光市下新倉2-48-1</t>
  </si>
  <si>
    <t>:　集合場所⇒</t>
  </si>
  <si>
    <t>11日</t>
  </si>
  <si>
    <t>20:00自宅発（自家用車にて）～</t>
  </si>
  <si>
    <t>12日</t>
  </si>
  <si>
    <t>7:00折立～12:30薬師峠ｷｬﾝﾌﾟ～15:00薬師岳～16:30薬師峠ｷｬﾝﾌﾟ（幕営）</t>
  </si>
  <si>
    <t>13日</t>
  </si>
  <si>
    <t>6:00薬師峠ｷｬﾝﾌﾟ～8:30薬師沢小屋～祖母岳～14:00雲ノ平ｷｬﾝﾌﾟ(幕営）</t>
  </si>
  <si>
    <t>14日</t>
  </si>
  <si>
    <t>6:00雲ノ平ｷｬﾝﾌﾟ～8:40水晶岳～11:00鷲羽岳～12:30三俣蓮華岳～14:00黒部五郎ｷｬﾝﾌﾟ（幕営）</t>
  </si>
  <si>
    <t>15日</t>
  </si>
  <si>
    <t>5:00黒部五郎ｷｬﾝﾌﾟ～8:00黒部五郎岳～11:00北の俣岳～16:00折立</t>
  </si>
  <si>
    <t>16日</t>
  </si>
  <si>
    <t>予備日</t>
  </si>
  <si>
    <t>/</t>
  </si>
  <si>
    <t>遭難対策：天候、体調不良時は近くの小屋へ避難。</t>
  </si>
  <si>
    <t>１日目：時間が無ければ、薬師岳は中止とする。</t>
  </si>
  <si>
    <t>２日目：天候、体調が悪ければ折立へ下山する。</t>
  </si>
  <si>
    <t>３日目：天候、体調次第では、水晶岳を中止とする。</t>
  </si>
  <si>
    <t>４日目：不順時は、太郎平小屋へ泊る。</t>
  </si>
  <si>
    <t>ルート図：　　2万5千：薬師岳、三俣蓮華岳　　　　5万：北ア剣・立山</t>
  </si>
  <si>
    <t>車：ホンダ　ステップワゴン　青　所沢546　ひ1123</t>
  </si>
  <si>
    <t>　　　　４日分　　8食　　3・4日のランチは小屋予定</t>
  </si>
  <si>
    <t>１４４/４３３ＭＨｚ　　　コールサイン：ＪＰ１ＶＵＰ　</t>
  </si>
  <si>
    <t>　緊急連絡先</t>
  </si>
  <si>
    <t>小川山　</t>
  </si>
  <si>
    <t>大庭　泰治</t>
  </si>
  <si>
    <t>東京都江戸川区松江６丁目１１－４　メゾンリビエール３０２号室</t>
  </si>
  <si>
    <t>大庭　亜沙子(妻）</t>
  </si>
  <si>
    <t>090-9728-0304</t>
  </si>
  <si>
    <t>飯利　友佳子</t>
  </si>
  <si>
    <t>AB+</t>
  </si>
  <si>
    <t>東京都世田谷区松原1-33-18-201</t>
  </si>
  <si>
    <t>B+</t>
  </si>
  <si>
    <t>東京都杉並区高円寺北２－40－３　コーポみよし１０３</t>
  </si>
  <si>
    <t>他14名</t>
  </si>
  <si>
    <t>やまねくらぶ代表　山内正介</t>
  </si>
  <si>
    <t>18：00</t>
  </si>
  <si>
    <t>テント、クライミング道具、救急用具</t>
  </si>
  <si>
    <t>多摩330な・151　黒　フォレスター</t>
  </si>
  <si>
    <t>　　2日分　4食（共同　　食・個人　　食）　予備食　　食／非常食　　食</t>
  </si>
  <si>
    <t>2013/10/19～20</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</si>
  <si>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</si>
  <si>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</si>
  <si>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</si>
  <si>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</si>
  <si>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</si>
  <si>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</si>
  <si>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</si>
  <si>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</si>
  <si>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</si>
  <si>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</si>
  <si>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</si>
  <si>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nerimayama-gezan@googlegroups.com</t>
  </si>
  <si>
    <t>　　　（メルアド2/携帯：toru130701@docomo.ne.jp）  　　（　　　　　　　　　　　　 ）　　　　　　　</t>
  </si>
  <si>
    <t>　　　（メルアド1：toru080101@yahoo.co.jp）　　　　　　（　　　　　　　　　　　　 ）　　　　　　　</t>
  </si>
  <si>
    <t>　　　（寺門080-1211-5337　 　）　　　    　（　　　　　　　　　　　　 ）　　　　　　　</t>
  </si>
  <si>
    <t>431.920ＭＨ（1台）コールサイン　</t>
  </si>
  <si>
    <t>※全食ツアーに含まれる　日分　　食（共同　食・個人　昼　食）　予備食　食／非常食　食</t>
  </si>
  <si>
    <t xml:space="preserve">・メキシコシティから200km東に位置する、メキシコ最高峰（北米第三位）のオリサバ山（スペイン語: Pico de Orizaba、または、シトラルテペトル山、ナワトル語: Citlaltépetl、citlal(in)は星、、tepētlは山の意味。標高5636m）に登頂する。登山適期は乾季の10月～3月。
・登山基地となる山麓の町トラチチュカのセルビモント社(Servimont)に現地での登山ツアーコーディネートとガイドを依頼（メキシコ渡航は個人手配旅行、10/21～11/5の予定）。高度順化のため事前に4200mまでハイク。登頂の前々日に車にて標高4270mのハマパ（Jamapa）氷河上のピエトラグランデ小屋へ。前日に高度順化の後、30日に一日行程にて山頂を往復、小屋から車でトラチチュカに戻る。
・セルビモント社メールアドレスと住所は以下の通り。責任者はレイエス氏。
Servimont Staff/Mr. Reyes
climb@servimont.net
J. Ortega 1-A, Tlachichuca Puebla Mexico 75050
</t>
  </si>
  <si>
    <t>2013/11/1(日本時間）</t>
  </si>
  <si>
    <t>Transportion Tlachichuca - Mexico city</t>
  </si>
  <si>
    <t>Summit day for Mt Orizaba. Afer summit, return to Tlachichuca,stay at lodge in Tlachichuca</t>
  </si>
  <si>
    <t>Short hike in the morning on my own. Aacclimatize,stay at hut.</t>
  </si>
  <si>
    <t xml:space="preserve">Transportation to hut at 4200 m(base camp for Orizaba) </t>
  </si>
  <si>
    <t>(2600m)</t>
  </si>
  <si>
    <t>Transportation to beginning of guided hike to approx 4300m,stay at servimont's lodge</t>
  </si>
  <si>
    <t>Climbing seminar,stay at lodge in Tlachichuca</t>
  </si>
  <si>
    <t>Transport Mexico City – Tlachichuca,stay at lodge in Tlachichuca,Dinner</t>
  </si>
  <si>
    <t>:　集合場所⇒10/25（金）,20：00 Tlachichuca</t>
  </si>
  <si>
    <t>0155-22-9038</t>
  </si>
  <si>
    <t>父 寺門茂</t>
  </si>
  <si>
    <t>練馬区光が丘7-8-1-2410</t>
  </si>
  <si>
    <t>O</t>
  </si>
  <si>
    <t>寺門 透</t>
  </si>
  <si>
    <t>J. Ortega 1-A, Tlachichuca Puebla Mexico 75050</t>
  </si>
  <si>
    <t>Servimont's Guide</t>
  </si>
  <si>
    <t>L</t>
  </si>
  <si>
    <t>NO</t>
  </si>
  <si>
    <t>2013/10/25(金)～31(木)、</t>
  </si>
  <si>
    <t>メキシコ/オリサバ山</t>
  </si>
  <si>
    <t>山域.山名</t>
  </si>
  <si>
    <t>寺門</t>
  </si>
  <si>
    <t>提出者</t>
  </si>
  <si>
    <t>山行計画書</t>
  </si>
  <si>
    <t>東京都勤労者山岳連盟　　練馬山の会</t>
  </si>
  <si>
    <t>２１日も雨天の場合　登山は中止して帰宅</t>
  </si>
  <si>
    <t>/</t>
  </si>
  <si>
    <t>小諸ＩＣより信越自動車道で帰宅</t>
  </si>
  <si>
    <t>地蔵峠に駐車し三方見晴歩道を登り見晴岳へ　　　　　　　　（１１時ころ着）</t>
  </si>
  <si>
    <t>車で下仁田から佐久周辺を観光して奈良原温泉へ　　　　　　（宿泊）</t>
  </si>
  <si>
    <t xml:space="preserve"> 10:00頃　家を出発</t>
  </si>
  <si>
    <t>O</t>
  </si>
  <si>
    <t>L</t>
  </si>
  <si>
    <t>NO</t>
  </si>
  <si>
    <t>山域.山名</t>
  </si>
  <si>
    <t>提出者</t>
  </si>
  <si>
    <t>山行計画書</t>
  </si>
  <si>
    <t>東京都勤労者山岳連盟　　練馬山の会</t>
  </si>
  <si>
    <t>中止の場合、前日の２２時までにリーダーが連絡します。メールを確認してから出発してください。</t>
  </si>
  <si>
    <t>nerimayama_sankou_kanri@googlegroups.com</t>
  </si>
  <si>
    <t>状態（意識、呼吸、出血、骨折、手当て）救助の要請内容</t>
  </si>
  <si>
    <t>発生時間・場所・状況・パーティ人員・住所・電話・氏名・年齢・血液型</t>
  </si>
  <si>
    <t>090-2532-1143</t>
  </si>
  <si>
    <t>048-462-0056</t>
  </si>
  <si>
    <t>yoshi-4.sawasi19@docomo.ne.jp　</t>
  </si>
  <si>
    <t xml:space="preserve"> 吉田 成実　  </t>
  </si>
  <si>
    <t>090-4929-0168</t>
  </si>
  <si>
    <t>048-865-1467</t>
  </si>
  <si>
    <t>trinitakawasaki@docomo.ne.jp</t>
  </si>
  <si>
    <t>090-4820-9215</t>
  </si>
  <si>
    <t>03-3924-6744</t>
  </si>
  <si>
    <t>yamaa_shokai1959@ezweb.ne.jp</t>
  </si>
  <si>
    <t xml:space="preserve"> 青山 俊明　  </t>
  </si>
  <si>
    <t>nerimayama-gezan@googlegroups.com</t>
  </si>
  <si>
    <t>　　　（　　　　　　　　　　　）　　　　　　（　　　　　　　　　　　　 ）　　　　　　　</t>
  </si>
  <si>
    <t>　　　（              　　　　）　　　　　　（　　　　　　　　　　　　 ）　</t>
  </si>
  <si>
    <t>綱　　（090-5409-2827 　　　　）　　　    　（　　　　　　　　　　　　 ）</t>
  </si>
  <si>
    <t>１４４/４３３ＭＨｚ（　　台）コールサイン　</t>
  </si>
  <si>
    <t>　　　1日分　1食（共同　　食・個人　1食）　予備食　　食／非常食　　食</t>
  </si>
  <si>
    <t>/</t>
  </si>
  <si>
    <t>ＳＬ</t>
  </si>
  <si>
    <t>Ｌ</t>
  </si>
  <si>
    <t>NO</t>
  </si>
  <si>
    <t>山域.山名</t>
  </si>
  <si>
    <t>提出者</t>
  </si>
  <si>
    <t>山行計画書</t>
  </si>
  <si>
    <t>東京都勤労者山岳連盟　　練馬山の会</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</si>
</sst>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d&quot;日(&quot;aaa&quot;)&quot;"/>
    <numFmt numFmtId="178" formatCode="0_ "/>
    <numFmt numFmtId="179" formatCode="[$￥-411]#,##0;&quot;-&quot;[$￥-411]#,##0"/>
    <numFmt numFmtId="180" formatCode="s&quot;tan&quot;d\aeed"/>
    <numFmt numFmtId="181" formatCode="##&quot;　名　&quot;"/>
    <numFmt numFmtId="182" formatCode="##&quot;　日　&quot;"/>
    <numFmt numFmtId="183" formatCode="yyyy&quot;年&quot;m&quot;月&quot;d&quot;日(&quot;aaa\)"/>
    <numFmt numFmtId="184" formatCode="yyyy&quot;年&quot;m&quot;月&quot;d&quot;日（&quot;aaa&quot;）&quot;"/>
    <numFmt numFmtId="185" formatCode="#&quot;　名　&quot;"/>
    <numFmt numFmtId="186" formatCode="m&quot;月&quot;d&quot;日（&quot;ge\ng\o\uddd&quot;）&quot;"/>
    <numFmt numFmtId="187" formatCode="#&quot;　日　&quot;"/>
    <numFmt numFmtId="188" formatCode="0_);[Red]\(0\)"/>
    <numFmt numFmtId="189" formatCode="yyyy&quot;年&quot;m&quot;月&quot;d&quot;日(&quot;ge\ng\o\uddd\)"/>
    <numFmt numFmtId="190" formatCode="m&quot;月&quot;d&quot;日（&quot;ge\ng&quot;ou&quot;ddd&quot;）&quot;"/>
    <numFmt numFmtId="191" formatCode="yyyy&quot;年&quot;m&quot;月&quot;d&quot;日(&quot;ge\ng&quot;ou&quot;ddd\)"/>
    <numFmt numFmtId="192" formatCode="yyyy&quot;年&quot;m&quot;月&quot;d&quot;日（&quot;ge\ng&quot;ou&quot;ddd&quot;）&quot;"/>
    <numFmt numFmtId="193" formatCode="yyyy&quot;年&quot;m&quot;月&quot;d&quot;日（&quot;ge\ng\o\uddd&quot;）&quot;"/>
    <numFmt numFmtId="194" formatCode="yyyy/mm/dd"/>
    <numFmt numFmtId="195" formatCode="&quot;～&quot;yyyy&quot;年&quot;m&quot;月&quot;d&quot;日&quot;"/>
    <numFmt numFmtId="196" formatCode="yyyy&quot;年&quot;m&quot;月&quot;d&quot;日&quot;\ h:mm"/>
    <numFmt numFmtId="197" formatCode="&quot;～&quot;yyyy&quot;年&quot;m&quot;月&quot;d&quot;日(&quot;aaa&quot;)&quot;"/>
    <numFmt numFmtId="198" formatCode="m&quot;月&quot;d&quot;日&quot;;@"/>
    <numFmt numFmtId="199" formatCode="yyyy&quot;年&quot;m&quot;月&quot;d&quot;日&quot;;@"/>
    <numFmt numFmtId="200" formatCode="m/d"/>
    <numFmt numFmtId="201" formatCode="h&quot;時&quot;mm&quot;分&quot;;@"/>
    <numFmt numFmtId="202" formatCode="yyyy&quot;年&quot;mm&quot;月&quot;dd&quot;日（&quot;aaa&quot;）&quot;"/>
    <numFmt numFmtId="203" formatCode="0.0_ "/>
    <numFmt numFmtId="204" formatCode="[$-411]yyyy&quot;年&quot;m&quot;月&quot;d&quot;日&quot;"/>
    <numFmt numFmtId="205" formatCode="[$-30411]yyyy&quot;年&quot;m&quot;月&quot;d&quot;日（&quot;ddd&quot;）&quot;"/>
    <numFmt numFmtId="206" formatCode="[$-30000]yyyy&quot;年&quot;m&quot;月&quot;d&quot;日（&quot;ddd&quot;）&quot;"/>
    <numFmt numFmtId="207" formatCode="[$-411]m&quot;月&quot;d&quot;日&quot;"/>
    <numFmt numFmtId="208" formatCode="[$-30000]yyyy&quot;年&quot;m&quot;月&quot;d&quot;日(&quot;ddd&quot;)&quot;"/>
    <numFmt numFmtId="209" formatCode="[$-411]h&quot;時&quot;mm&quot;分&quot;"/>
    <numFmt numFmtId="210" formatCode="[$-F800]dddd\,\ mmmm\ dd\,\ yyyy"/>
    <numFmt numFmtId="211" formatCode="yyyy/m/d\ h:mm;@"/>
    <numFmt numFmtId="212" formatCode="m&quot;月&quot;d&quot;日（&quot;aaa&quot;）&quot;"/>
    <numFmt numFmtId="213" formatCode="m&quot;月&quot;d&quot;日(&quot;aaa\)"/>
    <numFmt numFmtId="214" formatCode="mmm\-yyyy"/>
    <numFmt numFmtId="215" formatCode="ggge&quot;年&quot;m&quot;月&quot;d&quot;日&quot;"/>
  </numFmts>
  <fonts count="52">
    <font>
      <sz val="10.5"/>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0.5"/>
      <color indexed="9"/>
      <name val="ＭＳ Ｐ明朝"/>
      <family val="1"/>
    </font>
    <font>
      <b/>
      <sz val="10.5"/>
      <name val="ＭＳ Ｐ明朝"/>
      <family val="1"/>
    </font>
    <font>
      <sz val="6"/>
      <name val="ＭＳ Ｐゴシック"/>
      <family val="3"/>
    </font>
    <font>
      <sz val="20"/>
      <name val="ＭＳ Ｐゴシック"/>
      <family val="3"/>
    </font>
    <font>
      <sz val="11"/>
      <name val="ＭＳ Ｐ明朝"/>
      <family val="1"/>
    </font>
    <font>
      <sz val="11"/>
      <name val="ＭＳ 明朝"/>
      <family val="1"/>
    </font>
    <font>
      <sz val="9"/>
      <name val="ＭＳ Ｐゴシック"/>
      <family val="3"/>
    </font>
    <font>
      <sz val="8"/>
      <name val="ＭＳ Ｐゴシック"/>
      <family val="3"/>
    </font>
    <font>
      <sz val="11.95"/>
      <name val="ＭＳ 明朝"/>
      <family val="1"/>
    </font>
    <font>
      <sz val="12"/>
      <color indexed="8"/>
      <name val="Verdana"/>
      <family val="2"/>
    </font>
    <font>
      <sz val="12"/>
      <name val="ＭＳ Ｐゴシック"/>
      <family val="3"/>
    </font>
    <font>
      <b/>
      <sz val="12"/>
      <name val="ＭＳ Ｐ明朝"/>
      <family val="1"/>
    </font>
    <font>
      <sz val="11"/>
      <name val="HG明朝B"/>
      <family val="1"/>
    </font>
    <font>
      <sz val="10"/>
      <name val="ＭＳ Ｐゴシック"/>
      <family val="3"/>
    </font>
    <font>
      <sz val="8"/>
      <name val="ＭＳ 明朝"/>
      <family val="1"/>
    </font>
    <font>
      <b/>
      <sz val="11"/>
      <name val="ＭＳ Ｐゴシック"/>
      <family val="3"/>
    </font>
    <font>
      <b/>
      <sz val="11"/>
      <name val="ＭＳ 明朝"/>
      <family val="1"/>
    </font>
    <font>
      <sz val="9"/>
      <name val="ＭＳ 明朝"/>
      <family val="1"/>
    </font>
    <font>
      <sz val="10"/>
      <name val="ＭＳ 明朝"/>
      <family val="1"/>
    </font>
    <font>
      <b/>
      <i/>
      <sz val="16"/>
      <color indexed="8"/>
      <name val="ＭＳ Ｐゴシック"/>
      <family val="3"/>
    </font>
    <font>
      <b/>
      <i/>
      <u val="single"/>
      <sz val="11"/>
      <color indexed="8"/>
      <name val="ＭＳ Ｐゴシック"/>
      <family val="3"/>
    </font>
    <font>
      <sz val="10.5"/>
      <color indexed="12"/>
      <name val="ＭＳ Ｐ明朝"/>
      <family val="1"/>
    </font>
    <font>
      <u val="single"/>
      <sz val="11"/>
      <color rgb="FF0000FF"/>
      <name val="ＭＳ Ｐゴシック"/>
      <family val="3"/>
    </font>
    <font>
      <b/>
      <i/>
      <sz val="16"/>
      <color theme="1"/>
      <name val="ＭＳ Ｐゴシック"/>
      <family val="3"/>
    </font>
    <font>
      <b/>
      <i/>
      <u val="single"/>
      <sz val="11"/>
      <color theme="1"/>
      <name val="ＭＳ Ｐゴシック"/>
      <family val="3"/>
    </font>
    <font>
      <sz val="11"/>
      <color theme="1"/>
      <name val="Calibri"/>
      <family val="3"/>
    </font>
    <font>
      <sz val="11"/>
      <color theme="1"/>
      <name val="ＭＳ Ｐゴシック"/>
      <family val="3"/>
    </font>
    <font>
      <sz val="10.5"/>
      <color rgb="FF0000FF"/>
      <name val="ＭＳ Ｐ明朝"/>
      <family val="1"/>
    </font>
    <font>
      <sz val="10.5"/>
      <color theme="0"/>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9"/>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hair"/>
      <bottom style="thin"/>
    </border>
    <border>
      <left style="hair"/>
      <right>
        <color indexed="63"/>
      </right>
      <top style="hair"/>
      <bottom style="thin"/>
    </border>
    <border>
      <left style="hair"/>
      <right style="thin"/>
      <top style="hair"/>
      <bottom style="hair"/>
    </border>
    <border>
      <left style="thin"/>
      <right style="hair"/>
      <top style="hair"/>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thin"/>
    </border>
    <border>
      <left style="thin"/>
      <right style="hair"/>
      <top style="hair"/>
      <bottom style="thin"/>
    </border>
    <border>
      <left>
        <color indexed="63"/>
      </left>
      <right>
        <color indexed="63"/>
      </right>
      <top style="hair"/>
      <bottom style="thin"/>
    </border>
    <border>
      <left style="hair"/>
      <right>
        <color indexed="63"/>
      </right>
      <top style="thin"/>
      <bottom style="hair"/>
    </border>
    <border>
      <left>
        <color indexed="63"/>
      </left>
      <right style="hair"/>
      <top style="thin"/>
      <bottom style="hair"/>
    </border>
    <border>
      <left style="hair"/>
      <right style="hair"/>
      <top style="hair"/>
      <bottom>
        <color indexed="63"/>
      </bottom>
    </border>
    <border>
      <left>
        <color indexed="63"/>
      </left>
      <right style="thin"/>
      <top style="hair"/>
      <bottom style="thin"/>
    </border>
    <border>
      <left style="hair"/>
      <right style="thin"/>
      <top style="hair"/>
      <bottom style="thin"/>
    </border>
    <border>
      <left>
        <color indexed="63"/>
      </left>
      <right>
        <color indexed="63"/>
      </right>
      <top>
        <color indexed="63"/>
      </top>
      <bottom style="thin">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thin">
        <color indexed="8"/>
      </top>
      <bottom style="hair">
        <color indexed="8"/>
      </bottom>
    </border>
    <border>
      <left style="thin">
        <color indexed="8"/>
      </left>
      <right>
        <color indexed="63"/>
      </right>
      <top>
        <color indexed="63"/>
      </top>
      <bottom>
        <color indexed="63"/>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hair"/>
      <right style="thin"/>
      <top style="hair"/>
      <bottom>
        <color indexed="63"/>
      </bottom>
    </border>
    <border>
      <left style="thin"/>
      <right style="hair"/>
      <top style="hair"/>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color indexed="8"/>
      </left>
      <right style="thin">
        <color indexed="8"/>
      </right>
      <top style="hair">
        <color indexed="8"/>
      </top>
      <bottom style="thin">
        <color indexed="8"/>
      </bottom>
    </border>
    <border>
      <left>
        <color indexed="63"/>
      </left>
      <right style="thin"/>
      <top style="thin"/>
      <bottom style="thin"/>
    </border>
    <border>
      <left style="thin"/>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style="hair"/>
      <right style="hair"/>
      <top style="thin"/>
      <bottom>
        <color indexed="63"/>
      </bottom>
    </border>
    <border>
      <left style="hair"/>
      <right style="hair"/>
      <top>
        <color indexed="63"/>
      </top>
      <bottom style="hair"/>
    </border>
    <border>
      <left>
        <color indexed="63"/>
      </left>
      <right style="hair"/>
      <top style="thin"/>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hair">
        <color indexed="8"/>
      </bottom>
    </border>
    <border>
      <left style="hair">
        <color indexed="8"/>
      </left>
      <right style="thin">
        <color indexed="8"/>
      </right>
      <top style="hair">
        <color indexed="8"/>
      </top>
      <bottom>
        <color indexed="63"/>
      </bottom>
    </border>
  </borders>
  <cellStyleXfs count="14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5" fillId="0" borderId="0">
      <alignment vertical="center"/>
      <protection/>
    </xf>
    <xf numFmtId="0" fontId="46" fillId="0" borderId="0">
      <alignment horizontal="center" vertical="center"/>
      <protection/>
    </xf>
    <xf numFmtId="0" fontId="46" fillId="0" borderId="0">
      <alignment horizontal="center" vertical="center" textRotation="90"/>
      <protection/>
    </xf>
    <xf numFmtId="0" fontId="47" fillId="0" borderId="0">
      <alignment vertical="center"/>
      <protection/>
    </xf>
    <xf numFmtId="179" fontId="47" fillId="0" borderId="0">
      <alignment vertical="center"/>
      <protection/>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0" fontId="1"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0" fontId="20" fillId="7" borderId="4" applyNumberFormat="0" applyAlignment="0" applyProtection="0"/>
    <xf numFmtId="0" fontId="4" fillId="0" borderId="0">
      <alignment/>
      <protection/>
    </xf>
    <xf numFmtId="0" fontId="4" fillId="0" borderId="0">
      <alignment/>
      <protection/>
    </xf>
    <xf numFmtId="18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pplyNumberFormat="0" applyFill="0" applyBorder="0" applyProtection="0">
      <alignment vertical="top"/>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8" fillId="0" borderId="0">
      <alignment vertical="center"/>
      <protection/>
    </xf>
    <xf numFmtId="0" fontId="4" fillId="0" borderId="0">
      <alignment/>
      <protection/>
    </xf>
    <xf numFmtId="0" fontId="4" fillId="0" borderId="0">
      <alignment/>
      <protection/>
    </xf>
    <xf numFmtId="0" fontId="49" fillId="0" borderId="0">
      <alignment vertical="center"/>
      <protection/>
    </xf>
    <xf numFmtId="0" fontId="4" fillId="0" borderId="0">
      <alignment/>
      <protection/>
    </xf>
    <xf numFmtId="0" fontId="0" fillId="0" borderId="0">
      <alignment vertical="center"/>
      <protection/>
    </xf>
    <xf numFmtId="0" fontId="31" fillId="0" borderId="0">
      <alignment/>
      <protection/>
    </xf>
    <xf numFmtId="0" fontId="4" fillId="0" borderId="0">
      <alignment/>
      <protection/>
    </xf>
    <xf numFmtId="0" fontId="4" fillId="0" borderId="0">
      <alignment/>
      <protection/>
    </xf>
    <xf numFmtId="0" fontId="4" fillId="0" borderId="0">
      <alignment/>
      <protection/>
    </xf>
    <xf numFmtId="0" fontId="2" fillId="0" borderId="0" applyNumberFormat="0" applyFill="0" applyBorder="0" applyAlignment="0" applyProtection="0"/>
    <xf numFmtId="0" fontId="21" fillId="4" borderId="0" applyNumberFormat="0" applyBorder="0" applyAlignment="0" applyProtection="0"/>
  </cellStyleXfs>
  <cellXfs count="623">
    <xf numFmtId="0" fontId="0" fillId="0" borderId="0" xfId="0" applyAlignment="1">
      <alignment vertical="center"/>
    </xf>
    <xf numFmtId="0" fontId="22" fillId="0" borderId="0" xfId="0" applyFont="1" applyAlignment="1">
      <alignment vertical="center"/>
    </xf>
    <xf numFmtId="0" fontId="23" fillId="0"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horizontal="center" vertical="center"/>
    </xf>
    <xf numFmtId="176" fontId="22" fillId="0" borderId="10" xfId="0" applyNumberFormat="1" applyFont="1"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shrinkToFit="1"/>
    </xf>
    <xf numFmtId="178" fontId="1" fillId="0" borderId="10" xfId="70" applyNumberFormat="1" applyFill="1" applyBorder="1" applyAlignment="1" applyProtection="1">
      <alignment vertical="center"/>
      <protection/>
    </xf>
    <xf numFmtId="0" fontId="4" fillId="0" borderId="0" xfId="118" applyBorder="1">
      <alignment/>
      <protection/>
    </xf>
    <xf numFmtId="0" fontId="28" fillId="0" borderId="11" xfId="139" applyFont="1" applyBorder="1" applyAlignment="1">
      <alignment shrinkToFit="1"/>
      <protection/>
    </xf>
    <xf numFmtId="0" fontId="28" fillId="0" borderId="12" xfId="139" applyFont="1" applyBorder="1" applyAlignment="1">
      <alignment shrinkToFit="1"/>
      <protection/>
    </xf>
    <xf numFmtId="0" fontId="28" fillId="0" borderId="13" xfId="139" applyFont="1" applyBorder="1" applyAlignment="1">
      <alignment/>
      <protection/>
    </xf>
    <xf numFmtId="0" fontId="28" fillId="0" borderId="14" xfId="139" applyFont="1" applyBorder="1" applyAlignment="1">
      <alignment/>
      <protection/>
    </xf>
    <xf numFmtId="0" fontId="28" fillId="0" borderId="15" xfId="139" applyFont="1" applyBorder="1" applyAlignment="1">
      <alignment shrinkToFit="1"/>
      <protection/>
    </xf>
    <xf numFmtId="0" fontId="28" fillId="0" borderId="16" xfId="139" applyFont="1" applyBorder="1" applyAlignment="1">
      <alignment shrinkToFit="1"/>
      <protection/>
    </xf>
    <xf numFmtId="0" fontId="28" fillId="0" borderId="17" xfId="139" applyFont="1" applyBorder="1" applyAlignment="1">
      <alignment/>
      <protection/>
    </xf>
    <xf numFmtId="0" fontId="4" fillId="0" borderId="18" xfId="118" applyBorder="1" applyAlignment="1">
      <alignment/>
      <protection/>
    </xf>
    <xf numFmtId="0" fontId="28" fillId="0" borderId="19" xfId="118" applyFont="1" applyBorder="1" applyAlignment="1">
      <alignment shrinkToFit="1"/>
      <protection/>
    </xf>
    <xf numFmtId="0" fontId="28" fillId="0" borderId="20" xfId="118" applyFont="1" applyBorder="1" applyAlignment="1">
      <alignment shrinkToFit="1"/>
      <protection/>
    </xf>
    <xf numFmtId="176" fontId="50" fillId="0" borderId="10" xfId="0" applyNumberFormat="1" applyFont="1" applyFill="1" applyBorder="1" applyAlignment="1">
      <alignment horizontal="center" vertical="center"/>
    </xf>
    <xf numFmtId="0" fontId="22" fillId="24" borderId="21" xfId="0" applyFont="1" applyFill="1" applyBorder="1" applyAlignment="1">
      <alignment vertical="center"/>
    </xf>
    <xf numFmtId="0" fontId="50" fillId="0" borderId="21" xfId="0" applyFont="1" applyBorder="1" applyAlignment="1">
      <alignment horizontal="center" vertical="center"/>
    </xf>
    <xf numFmtId="0" fontId="23" fillId="0" borderId="22" xfId="0" applyFont="1" applyBorder="1" applyAlignment="1">
      <alignment vertical="center"/>
    </xf>
    <xf numFmtId="0" fontId="23" fillId="0" borderId="23" xfId="0" applyFont="1" applyBorder="1" applyAlignment="1">
      <alignment vertical="center"/>
    </xf>
    <xf numFmtId="0" fontId="51" fillId="0" borderId="23" xfId="0" applyFont="1" applyFill="1" applyBorder="1" applyAlignment="1">
      <alignment vertical="center"/>
    </xf>
    <xf numFmtId="0" fontId="24" fillId="0" borderId="0" xfId="0" applyFont="1" applyFill="1" applyAlignment="1">
      <alignment vertical="center"/>
    </xf>
    <xf numFmtId="0" fontId="22" fillId="0" borderId="10" xfId="0" applyFont="1" applyFill="1" applyBorder="1" applyAlignment="1">
      <alignment horizontal="center" vertical="center" shrinkToFit="1"/>
    </xf>
    <xf numFmtId="176" fontId="22" fillId="0" borderId="0" xfId="0" applyNumberFormat="1" applyFont="1" applyFill="1" applyBorder="1" applyAlignment="1">
      <alignment horizontal="center" vertical="center"/>
    </xf>
    <xf numFmtId="0" fontId="1" fillId="0" borderId="10" xfId="70" applyFill="1" applyBorder="1" applyAlignment="1" applyProtection="1">
      <alignment vertical="center"/>
      <protection/>
    </xf>
    <xf numFmtId="0" fontId="0" fillId="0" borderId="10" xfId="0" applyFill="1" applyBorder="1" applyAlignment="1">
      <alignment vertical="center"/>
    </xf>
    <xf numFmtId="0" fontId="4" fillId="0" borderId="0" xfId="141" applyFont="1" applyBorder="1" applyAlignment="1">
      <alignment horizontal="center"/>
      <protection/>
    </xf>
    <xf numFmtId="0" fontId="28" fillId="0" borderId="24" xfId="141" applyNumberFormat="1" applyFont="1" applyBorder="1" applyAlignment="1">
      <alignment/>
      <protection/>
    </xf>
    <xf numFmtId="0" fontId="4" fillId="0" borderId="25" xfId="141" applyFont="1" applyBorder="1" applyAlignment="1">
      <alignment horizontal="center"/>
      <protection/>
    </xf>
    <xf numFmtId="0" fontId="4" fillId="0" borderId="15" xfId="141" applyFont="1" applyBorder="1" applyAlignment="1">
      <alignment horizontal="center"/>
      <protection/>
    </xf>
    <xf numFmtId="0" fontId="4" fillId="0" borderId="26" xfId="141" applyFont="1" applyBorder="1" applyAlignment="1">
      <alignment horizontal="center"/>
      <protection/>
    </xf>
    <xf numFmtId="0" fontId="28" fillId="0" borderId="27" xfId="141" applyFont="1" applyBorder="1">
      <alignment/>
      <protection/>
    </xf>
    <xf numFmtId="0" fontId="28" fillId="0" borderId="15" xfId="141" applyFont="1" applyBorder="1" applyAlignment="1">
      <alignment horizontal="center"/>
      <protection/>
    </xf>
    <xf numFmtId="0" fontId="28" fillId="0" borderId="28" xfId="141" applyFont="1" applyBorder="1" applyAlignment="1">
      <alignment/>
      <protection/>
    </xf>
    <xf numFmtId="0" fontId="28" fillId="0" borderId="29" xfId="141" applyFont="1" applyBorder="1" applyAlignment="1">
      <alignment/>
      <protection/>
    </xf>
    <xf numFmtId="0" fontId="4" fillId="0" borderId="0" xfId="118">
      <alignment/>
      <protection/>
    </xf>
    <xf numFmtId="9" fontId="4" fillId="0" borderId="0" xfId="58" applyAlignment="1">
      <alignment/>
    </xf>
    <xf numFmtId="0" fontId="1" fillId="0" borderId="30" xfId="70" applyBorder="1" applyAlignment="1" applyProtection="1">
      <alignment/>
      <protection/>
    </xf>
    <xf numFmtId="0" fontId="30" fillId="0" borderId="0" xfId="118" applyFont="1">
      <alignment/>
      <protection/>
    </xf>
    <xf numFmtId="0" fontId="4" fillId="0" borderId="0" xfId="118" applyAlignment="1">
      <alignment vertical="center"/>
      <protection/>
    </xf>
    <xf numFmtId="0" fontId="22" fillId="0" borderId="0" xfId="0" applyFont="1" applyAlignment="1">
      <alignment horizontal="left" vertical="center"/>
    </xf>
    <xf numFmtId="0" fontId="23" fillId="0" borderId="23" xfId="0" applyFont="1" applyBorder="1" applyAlignment="1">
      <alignment horizontal="left" vertical="center"/>
    </xf>
    <xf numFmtId="176" fontId="22" fillId="0" borderId="10" xfId="0" applyNumberFormat="1" applyFont="1" applyFill="1" applyBorder="1" applyAlignment="1">
      <alignment horizontal="left" vertical="center"/>
    </xf>
    <xf numFmtId="0" fontId="22" fillId="0" borderId="0" xfId="0" applyFont="1" applyFill="1" applyAlignment="1">
      <alignment horizontal="left" vertical="center"/>
    </xf>
    <xf numFmtId="14" fontId="22" fillId="0" borderId="0" xfId="0" applyNumberFormat="1" applyFont="1" applyAlignment="1">
      <alignment vertical="center"/>
    </xf>
    <xf numFmtId="14" fontId="23" fillId="0" borderId="0" xfId="0" applyNumberFormat="1" applyFont="1" applyAlignment="1">
      <alignment vertical="center"/>
    </xf>
    <xf numFmtId="14" fontId="24" fillId="0" borderId="10" xfId="0" applyNumberFormat="1" applyFont="1" applyFill="1" applyBorder="1" applyAlignment="1">
      <alignment horizontal="center" vertical="center"/>
    </xf>
    <xf numFmtId="14" fontId="22" fillId="0" borderId="10" xfId="0" applyNumberFormat="1" applyFont="1" applyFill="1" applyBorder="1" applyAlignment="1">
      <alignment horizontal="left" vertical="center"/>
    </xf>
    <xf numFmtId="14" fontId="22" fillId="0" borderId="0" xfId="0" applyNumberFormat="1" applyFont="1" applyFill="1" applyAlignment="1">
      <alignment vertical="center"/>
    </xf>
    <xf numFmtId="176" fontId="28" fillId="0" borderId="11" xfId="141" applyNumberFormat="1" applyFont="1" applyFill="1" applyBorder="1" applyAlignment="1">
      <alignment horizontal="center"/>
      <protection/>
    </xf>
    <xf numFmtId="0" fontId="4" fillId="0" borderId="31" xfId="141" applyFont="1" applyBorder="1" applyAlignment="1">
      <alignment horizontal="center"/>
      <protection/>
    </xf>
    <xf numFmtId="181" fontId="28" fillId="0" borderId="16" xfId="141" applyNumberFormat="1" applyFont="1" applyBorder="1" applyAlignment="1">
      <alignment/>
      <protection/>
    </xf>
    <xf numFmtId="176" fontId="27" fillId="0" borderId="0" xfId="141" applyNumberFormat="1" applyFont="1" applyAlignment="1">
      <alignment horizontal="center"/>
      <protection/>
    </xf>
    <xf numFmtId="0" fontId="28" fillId="0" borderId="32" xfId="141" applyFont="1" applyBorder="1" applyAlignment="1">
      <alignment horizontal="center"/>
      <protection/>
    </xf>
    <xf numFmtId="0" fontId="28" fillId="0" borderId="33" xfId="141" applyFont="1" applyBorder="1">
      <alignment/>
      <protection/>
    </xf>
    <xf numFmtId="0" fontId="0" fillId="0" borderId="15" xfId="137" applyFont="1" applyBorder="1">
      <alignment vertical="center"/>
      <protection/>
    </xf>
    <xf numFmtId="0" fontId="0" fillId="0" borderId="15" xfId="137" applyFont="1" applyBorder="1" applyAlignment="1">
      <alignment horizontal="center" vertical="center"/>
      <protection/>
    </xf>
    <xf numFmtId="0" fontId="0" fillId="0" borderId="26" xfId="137" applyFont="1" applyBorder="1" applyAlignment="1">
      <alignment vertical="center"/>
      <protection/>
    </xf>
    <xf numFmtId="0" fontId="0" fillId="0" borderId="15" xfId="137" applyFont="1" applyFill="1" applyBorder="1" applyAlignment="1">
      <alignment horizontal="center" vertical="center"/>
      <protection/>
    </xf>
    <xf numFmtId="0" fontId="0" fillId="0" borderId="31" xfId="141" applyFont="1" applyBorder="1" applyAlignment="1">
      <alignment horizontal="center"/>
      <protection/>
    </xf>
    <xf numFmtId="176" fontId="22" fillId="25" borderId="10" xfId="0" applyNumberFormat="1" applyFont="1" applyFill="1" applyBorder="1" applyAlignment="1">
      <alignment horizontal="center" vertical="center"/>
    </xf>
    <xf numFmtId="176" fontId="22" fillId="26" borderId="10" xfId="0" applyNumberFormat="1" applyFont="1" applyFill="1" applyBorder="1" applyAlignment="1">
      <alignment horizontal="left" vertical="center"/>
    </xf>
    <xf numFmtId="176" fontId="28" fillId="0" borderId="25" xfId="141" applyNumberFormat="1" applyFont="1" applyBorder="1" applyAlignment="1">
      <alignment/>
      <protection/>
    </xf>
    <xf numFmtId="176" fontId="28" fillId="0" borderId="34" xfId="141" applyNumberFormat="1" applyFont="1" applyBorder="1" applyAlignment="1">
      <alignment/>
      <protection/>
    </xf>
    <xf numFmtId="0" fontId="28" fillId="0" borderId="35" xfId="139" applyFont="1" applyBorder="1" applyAlignment="1">
      <alignment/>
      <protection/>
    </xf>
    <xf numFmtId="0" fontId="28" fillId="0" borderId="36" xfId="139" applyFont="1" applyBorder="1" applyAlignment="1">
      <alignment/>
      <protection/>
    </xf>
    <xf numFmtId="0" fontId="28" fillId="0" borderId="37" xfId="141" applyFont="1" applyBorder="1" applyAlignment="1">
      <alignment horizontal="center"/>
      <protection/>
    </xf>
    <xf numFmtId="0" fontId="29" fillId="0" borderId="0" xfId="139" applyFont="1" applyBorder="1" applyAlignment="1">
      <alignment vertical="center"/>
      <protection/>
    </xf>
    <xf numFmtId="0" fontId="28" fillId="0" borderId="32" xfId="141" applyFont="1" applyBorder="1" applyAlignment="1">
      <alignment horizontal="left"/>
      <protection/>
    </xf>
    <xf numFmtId="0" fontId="28" fillId="0" borderId="15" xfId="141" applyFont="1" applyBorder="1" applyAlignment="1">
      <alignment horizontal="left"/>
      <protection/>
    </xf>
    <xf numFmtId="14" fontId="34" fillId="0" borderId="0" xfId="0" applyNumberFormat="1" applyFont="1" applyAlignment="1">
      <alignment vertical="center"/>
    </xf>
    <xf numFmtId="0" fontId="28" fillId="0" borderId="10" xfId="139" applyFont="1" applyBorder="1" applyAlignment="1">
      <alignment horizontal="left" shrinkToFit="1"/>
      <protection/>
    </xf>
    <xf numFmtId="0" fontId="28" fillId="0" borderId="10" xfId="139" applyFont="1" applyBorder="1" applyAlignment="1">
      <alignment horizontal="center" shrinkToFit="1"/>
      <protection/>
    </xf>
    <xf numFmtId="0" fontId="4" fillId="0" borderId="10" xfId="118" applyBorder="1" applyAlignment="1">
      <alignment vertical="center" shrinkToFit="1"/>
      <protection/>
    </xf>
    <xf numFmtId="0" fontId="4" fillId="0" borderId="10" xfId="118" applyBorder="1" applyAlignment="1">
      <alignment horizontal="center" vertical="center" shrinkToFit="1"/>
      <protection/>
    </xf>
    <xf numFmtId="0" fontId="35" fillId="0" borderId="10" xfId="118" applyFont="1" applyBorder="1" applyAlignment="1">
      <alignment vertical="center" shrinkToFit="1"/>
      <protection/>
    </xf>
    <xf numFmtId="0" fontId="4" fillId="0" borderId="10" xfId="139" applyFont="1" applyBorder="1" applyAlignment="1">
      <alignment horizontal="left" shrinkToFit="1"/>
      <protection/>
    </xf>
    <xf numFmtId="0" fontId="28" fillId="0" borderId="26" xfId="141" applyFont="1" applyBorder="1" applyAlignment="1">
      <alignment horizontal="left"/>
      <protection/>
    </xf>
    <xf numFmtId="182" fontId="28" fillId="0" borderId="38" xfId="141" applyNumberFormat="1" applyFont="1" applyBorder="1" applyAlignment="1">
      <alignment/>
      <protection/>
    </xf>
    <xf numFmtId="0" fontId="0" fillId="0" borderId="15" xfId="138" applyFont="1" applyBorder="1">
      <alignment/>
      <protection/>
    </xf>
    <xf numFmtId="0" fontId="0" fillId="0" borderId="15" xfId="137" applyBorder="1" applyAlignment="1">
      <alignment horizontal="center" vertical="center"/>
      <protection/>
    </xf>
    <xf numFmtId="0" fontId="0" fillId="0" borderId="15" xfId="138" applyFont="1" applyBorder="1" applyAlignment="1">
      <alignment horizontal="center"/>
      <protection/>
    </xf>
    <xf numFmtId="0" fontId="0" fillId="0" borderId="15" xfId="137" applyFont="1" applyBorder="1" applyAlignment="1">
      <alignment vertical="center"/>
      <protection/>
    </xf>
    <xf numFmtId="0" fontId="0" fillId="0" borderId="15" xfId="137" applyNumberFormat="1" applyBorder="1" applyAlignment="1">
      <alignment horizontal="center" vertical="center"/>
      <protection/>
    </xf>
    <xf numFmtId="0" fontId="0" fillId="0" borderId="15" xfId="137" applyNumberFormat="1" applyBorder="1" applyAlignment="1">
      <alignment horizontal="center" vertical="center" shrinkToFit="1"/>
      <protection/>
    </xf>
    <xf numFmtId="0" fontId="0" fillId="0" borderId="15" xfId="137" applyBorder="1">
      <alignment vertical="center"/>
      <protection/>
    </xf>
    <xf numFmtId="0" fontId="0" fillId="0" borderId="26" xfId="137" applyBorder="1" applyAlignment="1">
      <alignment horizontal="left" vertical="center"/>
      <protection/>
    </xf>
    <xf numFmtId="0" fontId="28" fillId="0" borderId="15" xfId="138" applyFont="1" applyBorder="1" applyAlignment="1">
      <alignment horizontal="center"/>
      <protection/>
    </xf>
    <xf numFmtId="0" fontId="28" fillId="0" borderId="15" xfId="138" applyFont="1" applyBorder="1" applyAlignment="1">
      <alignment horizontal="center" shrinkToFit="1"/>
      <protection/>
    </xf>
    <xf numFmtId="0" fontId="28" fillId="0" borderId="15" xfId="138" applyFont="1" applyBorder="1" applyAlignment="1">
      <alignment horizontal="left"/>
      <protection/>
    </xf>
    <xf numFmtId="0" fontId="28" fillId="0" borderId="15" xfId="141" applyFont="1" applyBorder="1" applyAlignment="1">
      <alignment horizontal="center" shrinkToFit="1"/>
      <protection/>
    </xf>
    <xf numFmtId="0" fontId="28" fillId="0" borderId="15" xfId="118" applyFont="1" applyBorder="1" applyAlignment="1">
      <alignment horizontal="left"/>
      <protection/>
    </xf>
    <xf numFmtId="0" fontId="27" fillId="0" borderId="15" xfId="118" applyFont="1" applyBorder="1" applyAlignment="1">
      <alignment horizontal="left"/>
      <protection/>
    </xf>
    <xf numFmtId="0" fontId="28" fillId="0" borderId="26" xfId="141" applyFont="1" applyBorder="1" applyAlignment="1">
      <alignment horizontal="center"/>
      <protection/>
    </xf>
    <xf numFmtId="0" fontId="28" fillId="0" borderId="32" xfId="141" applyFont="1" applyBorder="1" applyAlignment="1">
      <alignment horizontal="center" shrinkToFit="1"/>
      <protection/>
    </xf>
    <xf numFmtId="0" fontId="28" fillId="0" borderId="39" xfId="141" applyFont="1" applyBorder="1" applyAlignment="1">
      <alignment horizontal="center"/>
      <protection/>
    </xf>
    <xf numFmtId="183" fontId="27" fillId="0" borderId="0" xfId="141" applyNumberFormat="1" applyFont="1" applyAlignment="1">
      <alignment horizontal="center"/>
      <protection/>
    </xf>
    <xf numFmtId="0" fontId="0" fillId="0" borderId="40" xfId="141" applyFont="1" applyBorder="1" applyAlignment="1">
      <alignment horizontal="center"/>
      <protection/>
    </xf>
    <xf numFmtId="0" fontId="0" fillId="0" borderId="0" xfId="141" applyFont="1" applyBorder="1" applyAlignment="1">
      <alignment horizontal="center"/>
      <protection/>
    </xf>
    <xf numFmtId="181" fontId="28" fillId="0" borderId="41" xfId="141" applyNumberFormat="1" applyFont="1" applyBorder="1" applyAlignment="1">
      <alignment/>
      <protection/>
    </xf>
    <xf numFmtId="56" fontId="28" fillId="0" borderId="42" xfId="141" applyNumberFormat="1" applyFont="1" applyBorder="1" applyAlignment="1">
      <alignment/>
      <protection/>
    </xf>
    <xf numFmtId="0" fontId="0" fillId="0" borderId="43" xfId="141" applyFont="1" applyBorder="1" applyAlignment="1">
      <alignment horizontal="center"/>
      <protection/>
    </xf>
    <xf numFmtId="182" fontId="28" fillId="0" borderId="44" xfId="141" applyNumberFormat="1" applyFont="1" applyBorder="1" applyAlignment="1">
      <alignment/>
      <protection/>
    </xf>
    <xf numFmtId="0" fontId="0" fillId="0" borderId="45" xfId="141" applyFont="1" applyBorder="1" applyAlignment="1">
      <alignment horizontal="center"/>
      <protection/>
    </xf>
    <xf numFmtId="0" fontId="0" fillId="0" borderId="46" xfId="141" applyFont="1" applyBorder="1" applyAlignment="1">
      <alignment horizontal="center"/>
      <protection/>
    </xf>
    <xf numFmtId="0" fontId="28" fillId="0" borderId="47" xfId="141" applyFont="1" applyBorder="1">
      <alignment/>
      <protection/>
    </xf>
    <xf numFmtId="0" fontId="28" fillId="0" borderId="45" xfId="141" applyFont="1" applyBorder="1" applyAlignment="1">
      <alignment horizontal="center"/>
      <protection/>
    </xf>
    <xf numFmtId="0" fontId="4" fillId="0" borderId="48" xfId="118" applyBorder="1">
      <alignment/>
      <protection/>
    </xf>
    <xf numFmtId="0" fontId="4" fillId="0" borderId="0" xfId="118" applyFont="1" applyAlignment="1">
      <alignment wrapText="1"/>
      <protection/>
    </xf>
    <xf numFmtId="0" fontId="36" fillId="0" borderId="48" xfId="118" applyFont="1" applyBorder="1">
      <alignment/>
      <protection/>
    </xf>
    <xf numFmtId="0" fontId="36" fillId="0" borderId="49" xfId="136" applyFont="1" applyFill="1" applyBorder="1" applyAlignment="1">
      <alignment horizontal="left" vertical="center" wrapText="1"/>
      <protection/>
    </xf>
    <xf numFmtId="0" fontId="0" fillId="0" borderId="45" xfId="137" applyFont="1" applyBorder="1">
      <alignment vertical="center"/>
      <protection/>
    </xf>
    <xf numFmtId="0" fontId="0" fillId="0" borderId="45" xfId="137" applyFont="1" applyBorder="1" applyAlignment="1">
      <alignment horizontal="center" vertical="center"/>
      <protection/>
    </xf>
    <xf numFmtId="0" fontId="0" fillId="0" borderId="45" xfId="137" applyNumberFormat="1" applyFont="1" applyBorder="1" applyAlignment="1">
      <alignment horizontal="center" vertical="center" shrinkToFit="1"/>
      <protection/>
    </xf>
    <xf numFmtId="14" fontId="30" fillId="0" borderId="50" xfId="136" applyNumberFormat="1" applyFont="1" applyFill="1" applyBorder="1" applyAlignment="1">
      <alignment horizontal="center" vertical="center"/>
      <protection/>
    </xf>
    <xf numFmtId="0" fontId="0" fillId="0" borderId="46" xfId="137" applyFont="1" applyBorder="1" applyAlignment="1">
      <alignment vertical="center"/>
      <protection/>
    </xf>
    <xf numFmtId="9" fontId="0" fillId="0" borderId="0" xfId="61" applyFont="1" applyFill="1" applyBorder="1" applyAlignment="1" applyProtection="1">
      <alignment/>
      <protection/>
    </xf>
    <xf numFmtId="0" fontId="28" fillId="0" borderId="51" xfId="138" applyFont="1" applyBorder="1" applyAlignment="1">
      <alignment horizontal="left"/>
      <protection/>
    </xf>
    <xf numFmtId="0" fontId="28" fillId="0" borderId="45" xfId="138" applyFont="1" applyBorder="1">
      <alignment/>
      <protection/>
    </xf>
    <xf numFmtId="0" fontId="28" fillId="0" borderId="45" xfId="138" applyFont="1" applyBorder="1" applyAlignment="1">
      <alignment horizontal="center"/>
      <protection/>
    </xf>
    <xf numFmtId="0" fontId="28" fillId="0" borderId="45" xfId="138" applyFont="1" applyBorder="1" applyAlignment="1">
      <alignment horizontal="center" shrinkToFit="1"/>
      <protection/>
    </xf>
    <xf numFmtId="0" fontId="28" fillId="0" borderId="45" xfId="138" applyFont="1" applyBorder="1" applyAlignment="1">
      <alignment horizontal="left"/>
      <protection/>
    </xf>
    <xf numFmtId="0" fontId="28" fillId="0" borderId="46" xfId="138" applyFont="1" applyBorder="1" applyAlignment="1">
      <alignment horizontal="center"/>
      <protection/>
    </xf>
    <xf numFmtId="0" fontId="28" fillId="0" borderId="45" xfId="118" applyFont="1" applyBorder="1" applyAlignment="1">
      <alignment horizontal="left"/>
      <protection/>
    </xf>
    <xf numFmtId="0" fontId="28" fillId="0" borderId="45" xfId="141" applyFont="1" applyBorder="1" applyAlignment="1">
      <alignment horizontal="center" shrinkToFit="1"/>
      <protection/>
    </xf>
    <xf numFmtId="0" fontId="28" fillId="0" borderId="46" xfId="141" applyFont="1" applyBorder="1" applyAlignment="1">
      <alignment horizontal="center"/>
      <protection/>
    </xf>
    <xf numFmtId="0" fontId="27" fillId="0" borderId="0" xfId="136" applyFont="1" applyFill="1" applyBorder="1" applyAlignment="1">
      <alignment vertical="center"/>
      <protection/>
    </xf>
    <xf numFmtId="0" fontId="4" fillId="0" borderId="52" xfId="118" applyBorder="1">
      <alignment/>
      <protection/>
    </xf>
    <xf numFmtId="0" fontId="4" fillId="0" borderId="53" xfId="118" applyBorder="1">
      <alignment/>
      <protection/>
    </xf>
    <xf numFmtId="0" fontId="4" fillId="0" borderId="45" xfId="118" applyBorder="1">
      <alignment/>
      <protection/>
    </xf>
    <xf numFmtId="0" fontId="27" fillId="0" borderId="0" xfId="136" applyFont="1" applyBorder="1" applyAlignment="1">
      <alignment vertical="center"/>
      <protection/>
    </xf>
    <xf numFmtId="0" fontId="27" fillId="0" borderId="0" xfId="136" applyFont="1" applyBorder="1" applyAlignment="1">
      <alignment horizontal="left" vertical="center"/>
      <protection/>
    </xf>
    <xf numFmtId="0" fontId="28" fillId="0" borderId="54" xfId="118" applyFont="1" applyBorder="1" applyAlignment="1">
      <alignment horizontal="left"/>
      <protection/>
    </xf>
    <xf numFmtId="0" fontId="28" fillId="0" borderId="55" xfId="141" applyFont="1" applyBorder="1">
      <alignment/>
      <protection/>
    </xf>
    <xf numFmtId="0" fontId="28" fillId="0" borderId="56" xfId="141" applyFont="1" applyBorder="1" applyAlignment="1">
      <alignment horizontal="center"/>
      <protection/>
    </xf>
    <xf numFmtId="0" fontId="27" fillId="0" borderId="57" xfId="136" applyFont="1" applyBorder="1" applyAlignment="1">
      <alignment vertical="center"/>
      <protection/>
    </xf>
    <xf numFmtId="0" fontId="27" fillId="0" borderId="57" xfId="136" applyFont="1" applyBorder="1" applyAlignment="1">
      <alignment horizontal="left" vertical="center"/>
      <protection/>
    </xf>
    <xf numFmtId="0" fontId="28" fillId="0" borderId="58" xfId="141" applyFont="1" applyBorder="1" applyAlignment="1">
      <alignment horizontal="left"/>
      <protection/>
    </xf>
    <xf numFmtId="0" fontId="28" fillId="0" borderId="45" xfId="141" applyFont="1" applyBorder="1" applyAlignment="1">
      <alignment horizontal="left"/>
      <protection/>
    </xf>
    <xf numFmtId="183" fontId="28" fillId="0" borderId="59" xfId="141" applyNumberFormat="1" applyFont="1" applyFill="1" applyBorder="1" applyAlignment="1">
      <alignment horizontal="center"/>
      <protection/>
    </xf>
    <xf numFmtId="0" fontId="0" fillId="0" borderId="0" xfId="137">
      <alignment vertical="center"/>
      <protection/>
    </xf>
    <xf numFmtId="0" fontId="28" fillId="0" borderId="60" xfId="141" applyFont="1" applyBorder="1" applyAlignment="1">
      <alignment/>
      <protection/>
    </xf>
    <xf numFmtId="0" fontId="28" fillId="0" borderId="54" xfId="141" applyFont="1" applyBorder="1" applyAlignment="1">
      <alignment/>
      <protection/>
    </xf>
    <xf numFmtId="0" fontId="29" fillId="0" borderId="60" xfId="139" applyFont="1" applyBorder="1" applyAlignment="1">
      <alignment vertical="center"/>
      <protection/>
    </xf>
    <xf numFmtId="0" fontId="28" fillId="0" borderId="51" xfId="139" applyFont="1" applyBorder="1" applyAlignment="1">
      <alignment/>
      <protection/>
    </xf>
    <xf numFmtId="0" fontId="28" fillId="0" borderId="61" xfId="139" applyFont="1" applyBorder="1" applyAlignment="1">
      <alignment/>
      <protection/>
    </xf>
    <xf numFmtId="0" fontId="28" fillId="0" borderId="45" xfId="139" applyFont="1" applyBorder="1" applyAlignment="1">
      <alignment shrinkToFit="1"/>
      <protection/>
    </xf>
    <xf numFmtId="0" fontId="28" fillId="0" borderId="41" xfId="139" applyFont="1" applyBorder="1" applyAlignment="1">
      <alignment shrinkToFit="1"/>
      <protection/>
    </xf>
    <xf numFmtId="0" fontId="4" fillId="0" borderId="62" xfId="118" applyBorder="1" applyAlignment="1">
      <alignment vertical="center"/>
      <protection/>
    </xf>
    <xf numFmtId="0" fontId="4" fillId="0" borderId="40" xfId="118" applyBorder="1" applyAlignment="1">
      <alignment vertical="center"/>
      <protection/>
    </xf>
    <xf numFmtId="0" fontId="28" fillId="0" borderId="63" xfId="139" applyFont="1" applyBorder="1" applyAlignment="1">
      <alignment/>
      <protection/>
    </xf>
    <xf numFmtId="0" fontId="4" fillId="0" borderId="64" xfId="118" applyBorder="1" applyAlignment="1">
      <alignment/>
      <protection/>
    </xf>
    <xf numFmtId="0" fontId="28" fillId="0" borderId="65" xfId="118" applyFont="1" applyBorder="1" applyAlignment="1">
      <alignment shrinkToFit="1"/>
      <protection/>
    </xf>
    <xf numFmtId="0" fontId="28" fillId="0" borderId="66" xfId="118" applyFont="1" applyBorder="1" applyAlignment="1">
      <alignment shrinkToFit="1"/>
      <protection/>
    </xf>
    <xf numFmtId="0" fontId="1" fillId="0" borderId="67" xfId="71" applyNumberFormat="1" applyFill="1" applyBorder="1" applyAlignment="1" applyProtection="1">
      <alignment/>
      <protection/>
    </xf>
    <xf numFmtId="14" fontId="22" fillId="25" borderId="10" xfId="0" applyNumberFormat="1" applyFont="1" applyFill="1" applyBorder="1" applyAlignment="1">
      <alignment horizontal="left" vertical="center"/>
    </xf>
    <xf numFmtId="176" fontId="22" fillId="25" borderId="10" xfId="0" applyNumberFormat="1" applyFont="1" applyFill="1" applyBorder="1" applyAlignment="1">
      <alignment vertical="center"/>
    </xf>
    <xf numFmtId="176" fontId="50" fillId="25" borderId="10" xfId="0" applyNumberFormat="1" applyFont="1" applyFill="1" applyBorder="1" applyAlignment="1">
      <alignment horizontal="center" vertical="center"/>
    </xf>
    <xf numFmtId="176" fontId="22" fillId="25" borderId="10" xfId="0" applyNumberFormat="1" applyFont="1" applyFill="1" applyBorder="1" applyAlignment="1">
      <alignment horizontal="left" vertical="center"/>
    </xf>
    <xf numFmtId="0" fontId="28" fillId="0" borderId="26" xfId="137" applyFont="1" applyBorder="1" applyAlignment="1">
      <alignment vertical="center"/>
      <protection/>
    </xf>
    <xf numFmtId="0" fontId="28" fillId="0" borderId="15" xfId="138" applyFont="1" applyBorder="1">
      <alignment/>
      <protection/>
    </xf>
    <xf numFmtId="0" fontId="28" fillId="0" borderId="15" xfId="137" applyFont="1" applyBorder="1">
      <alignment vertical="center"/>
      <protection/>
    </xf>
    <xf numFmtId="0" fontId="28" fillId="0" borderId="15" xfId="137" applyFont="1" applyFill="1" applyBorder="1" applyAlignment="1">
      <alignment horizontal="center" vertical="center"/>
      <protection/>
    </xf>
    <xf numFmtId="0" fontId="28" fillId="0" borderId="15" xfId="137" applyNumberFormat="1" applyFont="1" applyBorder="1" applyAlignment="1">
      <alignment horizontal="center" vertical="center"/>
      <protection/>
    </xf>
    <xf numFmtId="0" fontId="28" fillId="0" borderId="15" xfId="137" applyFont="1" applyBorder="1" applyAlignment="1">
      <alignment vertical="center"/>
      <protection/>
    </xf>
    <xf numFmtId="0" fontId="28" fillId="0" borderId="15" xfId="137" applyFont="1" applyBorder="1" applyAlignment="1">
      <alignment horizontal="center" vertical="center"/>
      <protection/>
    </xf>
    <xf numFmtId="0" fontId="28" fillId="0" borderId="15" xfId="141" applyFont="1" applyBorder="1" applyAlignment="1">
      <alignment/>
      <protection/>
    </xf>
    <xf numFmtId="0" fontId="28" fillId="0" borderId="15" xfId="118" applyFont="1" applyBorder="1" applyAlignment="1">
      <alignment horizontal="left" shrinkToFit="1"/>
      <protection/>
    </xf>
    <xf numFmtId="184" fontId="27" fillId="0" borderId="0" xfId="140" applyNumberFormat="1" applyFont="1" applyAlignment="1">
      <alignment horizontal="center"/>
      <protection/>
    </xf>
    <xf numFmtId="0" fontId="0" fillId="0" borderId="40" xfId="140" applyFont="1" applyBorder="1" applyAlignment="1">
      <alignment horizontal="center"/>
      <protection/>
    </xf>
    <xf numFmtId="185" fontId="28" fillId="0" borderId="41" xfId="141" applyNumberFormat="1" applyFont="1" applyBorder="1" applyAlignment="1">
      <alignment/>
      <protection/>
    </xf>
    <xf numFmtId="212" fontId="28" fillId="0" borderId="42" xfId="141" applyNumberFormat="1" applyFont="1" applyBorder="1" applyAlignment="1">
      <alignment/>
      <protection/>
    </xf>
    <xf numFmtId="187" fontId="28" fillId="0" borderId="44" xfId="141" applyNumberFormat="1" applyFont="1" applyBorder="1" applyAlignment="1">
      <alignment/>
      <protection/>
    </xf>
    <xf numFmtId="0" fontId="0" fillId="0" borderId="45" xfId="137" applyBorder="1" applyAlignment="1">
      <alignment horizontal="center" vertical="center"/>
      <protection/>
    </xf>
    <xf numFmtId="0" fontId="0" fillId="0" borderId="45" xfId="137" applyNumberFormat="1" applyBorder="1" applyAlignment="1">
      <alignment horizontal="center" vertical="center"/>
      <protection/>
    </xf>
    <xf numFmtId="0" fontId="0" fillId="0" borderId="45" xfId="137" applyFont="1" applyBorder="1" applyAlignment="1">
      <alignment vertical="center"/>
      <protection/>
    </xf>
    <xf numFmtId="0" fontId="0" fillId="0" borderId="45" xfId="137" applyBorder="1">
      <alignment vertical="center"/>
      <protection/>
    </xf>
    <xf numFmtId="0" fontId="0" fillId="0" borderId="45" xfId="137" applyNumberFormat="1" applyBorder="1" applyAlignment="1">
      <alignment horizontal="center" vertical="center" shrinkToFit="1"/>
      <protection/>
    </xf>
    <xf numFmtId="0" fontId="0" fillId="0" borderId="46" xfId="137" applyBorder="1" applyAlignment="1">
      <alignment horizontal="left" vertical="center"/>
      <protection/>
    </xf>
    <xf numFmtId="56" fontId="28" fillId="0" borderId="59" xfId="141" applyNumberFormat="1" applyFont="1" applyFill="1" applyBorder="1" applyAlignment="1">
      <alignment horizontal="center"/>
      <protection/>
    </xf>
    <xf numFmtId="0" fontId="28" fillId="0" borderId="68" xfId="141" applyFont="1" applyBorder="1" applyAlignment="1">
      <alignment horizontal="left"/>
      <protection/>
    </xf>
    <xf numFmtId="0" fontId="28" fillId="0" borderId="37" xfId="141" applyFont="1" applyBorder="1" applyAlignment="1">
      <alignment horizontal="left"/>
      <protection/>
    </xf>
    <xf numFmtId="0" fontId="28" fillId="0" borderId="37" xfId="141" applyFont="1" applyBorder="1" applyAlignment="1">
      <alignment horizontal="center" shrinkToFit="1"/>
      <protection/>
    </xf>
    <xf numFmtId="0" fontId="28" fillId="0" borderId="69" xfId="141" applyFont="1" applyBorder="1">
      <alignment/>
      <protection/>
    </xf>
    <xf numFmtId="0" fontId="28" fillId="0" borderId="26" xfId="138" applyFont="1" applyBorder="1" applyAlignment="1">
      <alignment horizontal="center"/>
      <protection/>
    </xf>
    <xf numFmtId="0" fontId="28" fillId="0" borderId="13" xfId="138" applyFont="1" applyBorder="1" applyAlignment="1">
      <alignment horizontal="left"/>
      <protection/>
    </xf>
    <xf numFmtId="0" fontId="0" fillId="0" borderId="26" xfId="137" applyFont="1" applyBorder="1" applyAlignment="1" quotePrefix="1">
      <alignment vertical="center"/>
      <protection/>
    </xf>
    <xf numFmtId="0" fontId="0" fillId="0" borderId="15" xfId="137" applyNumberFormat="1" applyFont="1" applyBorder="1" applyAlignment="1">
      <alignment horizontal="center" vertical="center" shrinkToFit="1"/>
      <protection/>
    </xf>
    <xf numFmtId="0" fontId="0" fillId="0" borderId="15" xfId="137" applyNumberFormat="1" applyFont="1" applyBorder="1" applyAlignment="1">
      <alignment horizontal="center" vertical="center"/>
      <protection/>
    </xf>
    <xf numFmtId="0" fontId="4" fillId="0" borderId="70" xfId="118" applyBorder="1" applyAlignment="1">
      <alignment vertical="top"/>
      <protection/>
    </xf>
    <xf numFmtId="0" fontId="4" fillId="0" borderId="30" xfId="118" applyBorder="1" applyAlignment="1">
      <alignment vertical="top"/>
      <protection/>
    </xf>
    <xf numFmtId="0" fontId="4" fillId="0" borderId="71" xfId="118" applyBorder="1" applyAlignment="1">
      <alignment vertical="top"/>
      <protection/>
    </xf>
    <xf numFmtId="0" fontId="4" fillId="0" borderId="72" xfId="118" applyBorder="1" applyAlignment="1">
      <alignment vertical="top"/>
      <protection/>
    </xf>
    <xf numFmtId="0" fontId="4" fillId="0" borderId="0" xfId="118" applyBorder="1" applyAlignment="1">
      <alignment vertical="top"/>
      <protection/>
    </xf>
    <xf numFmtId="0" fontId="4" fillId="0" borderId="73" xfId="118" applyBorder="1" applyAlignment="1">
      <alignment vertical="top"/>
      <protection/>
    </xf>
    <xf numFmtId="0" fontId="4" fillId="0" borderId="74" xfId="118" applyBorder="1" applyAlignment="1">
      <alignment vertical="top"/>
      <protection/>
    </xf>
    <xf numFmtId="0" fontId="4" fillId="0" borderId="75" xfId="118" applyBorder="1" applyAlignment="1">
      <alignment vertical="top"/>
      <protection/>
    </xf>
    <xf numFmtId="0" fontId="4" fillId="0" borderId="76" xfId="118" applyBorder="1" applyAlignment="1">
      <alignment vertical="top"/>
      <protection/>
    </xf>
    <xf numFmtId="0" fontId="4" fillId="0" borderId="15" xfId="118" applyBorder="1" applyAlignment="1">
      <alignment horizontal="center"/>
      <protection/>
    </xf>
    <xf numFmtId="0" fontId="28" fillId="0" borderId="15" xfId="118" applyFont="1" applyBorder="1">
      <alignment/>
      <protection/>
    </xf>
    <xf numFmtId="0" fontId="0" fillId="0" borderId="37" xfId="141" applyFont="1" applyBorder="1" applyAlignment="1">
      <alignment horizontal="center"/>
      <protection/>
    </xf>
    <xf numFmtId="0" fontId="28" fillId="0" borderId="68" xfId="141" applyFont="1" applyBorder="1" applyAlignment="1">
      <alignment horizontal="center"/>
      <protection/>
    </xf>
    <xf numFmtId="0" fontId="0" fillId="0" borderId="39" xfId="137" applyFont="1" applyBorder="1" applyAlignment="1">
      <alignment horizontal="left" vertical="center"/>
      <protection/>
    </xf>
    <xf numFmtId="0" fontId="0" fillId="0" borderId="32" xfId="137" applyFont="1" applyBorder="1">
      <alignment vertical="center"/>
      <protection/>
    </xf>
    <xf numFmtId="0" fontId="0" fillId="0" borderId="32" xfId="137" applyNumberFormat="1" applyFont="1" applyBorder="1" applyAlignment="1">
      <alignment horizontal="left" vertical="center"/>
      <protection/>
    </xf>
    <xf numFmtId="0" fontId="0" fillId="0" borderId="32" xfId="137" applyFont="1" applyBorder="1" applyAlignment="1">
      <alignment horizontal="center" vertical="center"/>
      <protection/>
    </xf>
    <xf numFmtId="0" fontId="0" fillId="0" borderId="32" xfId="137" applyBorder="1" applyAlignment="1">
      <alignment vertical="center"/>
      <protection/>
    </xf>
    <xf numFmtId="0" fontId="28" fillId="0" borderId="26" xfId="141" applyFont="1" applyBorder="1" applyAlignment="1">
      <alignment horizontal="center" vertical="center"/>
      <protection/>
    </xf>
    <xf numFmtId="0" fontId="28" fillId="0" borderId="15" xfId="141" applyFont="1" applyBorder="1" applyAlignment="1">
      <alignment horizontal="left" vertical="center"/>
      <protection/>
    </xf>
    <xf numFmtId="0" fontId="28" fillId="0" borderId="15" xfId="141" applyFont="1" applyBorder="1" applyAlignment="1">
      <alignment horizontal="center" vertical="center" shrinkToFit="1"/>
      <protection/>
    </xf>
    <xf numFmtId="0" fontId="28" fillId="0" borderId="15" xfId="141" applyFont="1" applyBorder="1" applyAlignment="1">
      <alignment horizontal="center" vertical="center"/>
      <protection/>
    </xf>
    <xf numFmtId="0" fontId="28" fillId="0" borderId="15" xfId="118" applyFont="1" applyBorder="1" applyAlignment="1">
      <alignment horizontal="left" vertical="center"/>
      <protection/>
    </xf>
    <xf numFmtId="0" fontId="3" fillId="0" borderId="15" xfId="141" applyFont="1" applyBorder="1" applyAlignment="1">
      <alignment horizontal="center" vertical="center" shrinkToFit="1"/>
      <protection/>
    </xf>
    <xf numFmtId="0" fontId="28" fillId="0" borderId="26" xfId="138" applyFont="1" applyBorder="1" applyAlignment="1">
      <alignment horizontal="left" vertical="center"/>
      <protection/>
    </xf>
    <xf numFmtId="0" fontId="28" fillId="0" borderId="15" xfId="138" applyFont="1" applyBorder="1" applyAlignment="1">
      <alignment horizontal="left" vertical="center"/>
      <protection/>
    </xf>
    <xf numFmtId="0" fontId="37" fillId="0" borderId="15" xfId="138" applyFont="1" applyBorder="1" applyAlignment="1">
      <alignment horizontal="center" vertical="center" wrapText="1" shrinkToFit="1"/>
      <protection/>
    </xf>
    <xf numFmtId="0" fontId="28" fillId="0" borderId="15" xfId="138" applyFont="1" applyBorder="1" applyAlignment="1">
      <alignment horizontal="center" vertical="center"/>
      <protection/>
    </xf>
    <xf numFmtId="0" fontId="0" fillId="0" borderId="0" xfId="118" applyFont="1" applyBorder="1" applyAlignment="1">
      <alignment horizontal="justify" vertical="center"/>
      <protection/>
    </xf>
    <xf numFmtId="0" fontId="28" fillId="0" borderId="26" xfId="138" applyFont="1" applyBorder="1" applyAlignment="1">
      <alignment horizontal="center" vertical="center"/>
      <protection/>
    </xf>
    <xf numFmtId="0" fontId="28" fillId="0" borderId="15" xfId="138" applyFont="1" applyBorder="1" applyAlignment="1">
      <alignment horizontal="center" vertical="center" shrinkToFit="1"/>
      <protection/>
    </xf>
    <xf numFmtId="0" fontId="28" fillId="0" borderId="13" xfId="138" applyFont="1" applyBorder="1" applyAlignment="1">
      <alignment horizontal="left" vertical="center"/>
      <protection/>
    </xf>
    <xf numFmtId="0" fontId="0" fillId="0" borderId="15" xfId="138" applyFont="1" applyBorder="1" applyAlignment="1">
      <alignment vertical="center"/>
      <protection/>
    </xf>
    <xf numFmtId="0" fontId="0" fillId="0" borderId="15" xfId="138" applyFont="1" applyBorder="1" applyAlignment="1">
      <alignment horizontal="center" vertical="center"/>
      <protection/>
    </xf>
    <xf numFmtId="0" fontId="4" fillId="0" borderId="30" xfId="118" applyFont="1" applyBorder="1" applyAlignment="1">
      <alignment vertical="center" wrapText="1"/>
      <protection/>
    </xf>
    <xf numFmtId="0" fontId="4" fillId="0" borderId="0" xfId="118" applyBorder="1" applyAlignment="1">
      <alignment vertical="center"/>
      <protection/>
    </xf>
    <xf numFmtId="0" fontId="4" fillId="0" borderId="0" xfId="118" applyAlignment="1">
      <alignment/>
      <protection/>
    </xf>
    <xf numFmtId="0" fontId="38" fillId="0" borderId="0" xfId="118" applyFont="1">
      <alignment/>
      <protection/>
    </xf>
    <xf numFmtId="0" fontId="38" fillId="0" borderId="26" xfId="118" applyFont="1" applyBorder="1">
      <alignment/>
      <protection/>
    </xf>
    <xf numFmtId="0" fontId="38" fillId="0" borderId="15" xfId="118" applyFont="1" applyBorder="1">
      <alignment/>
      <protection/>
    </xf>
    <xf numFmtId="0" fontId="39" fillId="0" borderId="15" xfId="141" applyFont="1" applyBorder="1" applyAlignment="1">
      <alignment horizontal="center"/>
      <protection/>
    </xf>
    <xf numFmtId="0" fontId="39" fillId="0" borderId="15" xfId="141" applyFont="1" applyBorder="1" applyAlignment="1">
      <alignment horizontal="left"/>
      <protection/>
    </xf>
    <xf numFmtId="0" fontId="4" fillId="0" borderId="26" xfId="118" applyBorder="1">
      <alignment/>
      <protection/>
    </xf>
    <xf numFmtId="0" fontId="4" fillId="0" borderId="15" xfId="118" applyBorder="1">
      <alignment/>
      <protection/>
    </xf>
    <xf numFmtId="9" fontId="4" fillId="0" borderId="15" xfId="58" applyBorder="1" applyAlignment="1">
      <alignment/>
    </xf>
    <xf numFmtId="0" fontId="0" fillId="0" borderId="15" xfId="137" applyFont="1" applyBorder="1" applyAlignment="1">
      <alignment horizontal="center" vertical="center" shrinkToFit="1"/>
      <protection/>
    </xf>
    <xf numFmtId="0" fontId="0" fillId="0" borderId="26" xfId="137" applyFont="1" applyBorder="1" applyAlignment="1">
      <alignment horizontal="center" vertical="center"/>
      <protection/>
    </xf>
    <xf numFmtId="0" fontId="40" fillId="0" borderId="15" xfId="137" applyFont="1" applyBorder="1" applyAlignment="1">
      <alignment horizontal="center" vertical="center"/>
      <protection/>
    </xf>
    <xf numFmtId="14" fontId="28" fillId="0" borderId="24" xfId="141" applyNumberFormat="1" applyFont="1" applyBorder="1" applyAlignment="1">
      <alignment/>
      <protection/>
    </xf>
    <xf numFmtId="0" fontId="0" fillId="0" borderId="26" xfId="137" applyFont="1" applyBorder="1" applyAlignment="1">
      <alignment horizontal="left" vertical="center"/>
      <protection/>
    </xf>
    <xf numFmtId="0" fontId="41" fillId="0" borderId="15" xfId="137" applyFont="1" applyBorder="1" applyAlignment="1">
      <alignment horizontal="left" vertical="center"/>
      <protection/>
    </xf>
    <xf numFmtId="0" fontId="0" fillId="0" borderId="15" xfId="137" applyFont="1" applyBorder="1" applyAlignment="1">
      <alignment horizontal="left" vertical="center" shrinkToFit="1"/>
      <protection/>
    </xf>
    <xf numFmtId="0" fontId="0" fillId="0" borderId="10" xfId="0" applyBorder="1" applyAlignment="1">
      <alignment vertical="center"/>
    </xf>
    <xf numFmtId="0" fontId="28" fillId="0" borderId="42" xfId="141" applyNumberFormat="1" applyFont="1" applyBorder="1" applyAlignment="1">
      <alignment/>
      <protection/>
    </xf>
    <xf numFmtId="0" fontId="36" fillId="0" borderId="50" xfId="136" applyFont="1" applyFill="1" applyBorder="1" applyAlignment="1">
      <alignment horizontal="left" vertical="center" wrapText="1"/>
      <protection/>
    </xf>
    <xf numFmtId="0" fontId="36" fillId="0" borderId="50" xfId="136" applyFont="1" applyFill="1" applyBorder="1" applyAlignment="1">
      <alignment horizontal="center" vertical="center"/>
      <protection/>
    </xf>
    <xf numFmtId="14" fontId="36" fillId="0" borderId="50" xfId="136" applyNumberFormat="1" applyFont="1" applyFill="1" applyBorder="1" applyAlignment="1">
      <alignment horizontal="center" vertical="center"/>
      <protection/>
    </xf>
    <xf numFmtId="0" fontId="30" fillId="0" borderId="49" xfId="71" applyNumberFormat="1" applyFont="1" applyFill="1" applyBorder="1" applyAlignment="1" applyProtection="1">
      <alignment horizontal="left" vertical="center" wrapText="1"/>
      <protection/>
    </xf>
    <xf numFmtId="0" fontId="28" fillId="0" borderId="56" xfId="141" applyFont="1" applyBorder="1" applyAlignment="1">
      <alignment horizontal="left"/>
      <protection/>
    </xf>
    <xf numFmtId="0" fontId="28" fillId="0" borderId="77" xfId="141" applyFont="1" applyBorder="1" applyAlignment="1">
      <alignment horizontal="center"/>
      <protection/>
    </xf>
    <xf numFmtId="0" fontId="28" fillId="0" borderId="28" xfId="140" applyFont="1" applyBorder="1" applyAlignment="1">
      <alignment/>
      <protection/>
    </xf>
    <xf numFmtId="0" fontId="28" fillId="0" borderId="38" xfId="140" applyFont="1" applyBorder="1" applyAlignment="1">
      <alignment/>
      <protection/>
    </xf>
    <xf numFmtId="0" fontId="28" fillId="0" borderId="34" xfId="140" applyFont="1" applyBorder="1" applyAlignment="1">
      <alignment/>
      <protection/>
    </xf>
    <xf numFmtId="0" fontId="28" fillId="0" borderId="25" xfId="140" applyFont="1" applyBorder="1" applyAlignment="1">
      <alignment/>
      <protection/>
    </xf>
    <xf numFmtId="0" fontId="28" fillId="0" borderId="29" xfId="140" applyFont="1" applyBorder="1" applyAlignment="1">
      <alignment/>
      <protection/>
    </xf>
    <xf numFmtId="0" fontId="4" fillId="0" borderId="73" xfId="118" applyBorder="1" applyAlignment="1">
      <alignment horizontal="left" vertical="top"/>
      <protection/>
    </xf>
    <xf numFmtId="0" fontId="4" fillId="0" borderId="0" xfId="118" applyBorder="1" applyAlignment="1">
      <alignment horizontal="left" vertical="top"/>
      <protection/>
    </xf>
    <xf numFmtId="0" fontId="4" fillId="0" borderId="72" xfId="118" applyBorder="1" applyAlignment="1">
      <alignment horizontal="left" vertical="top"/>
      <protection/>
    </xf>
    <xf numFmtId="0" fontId="4" fillId="0" borderId="71" xfId="118" applyBorder="1" applyAlignment="1">
      <alignment horizontal="left" vertical="top"/>
      <protection/>
    </xf>
    <xf numFmtId="0" fontId="4" fillId="0" borderId="30" xfId="118" applyBorder="1" applyAlignment="1">
      <alignment horizontal="left" vertical="top"/>
      <protection/>
    </xf>
    <xf numFmtId="176" fontId="28" fillId="0" borderId="11" xfId="140" applyNumberFormat="1" applyFont="1" applyFill="1" applyBorder="1" applyAlignment="1">
      <alignment horizontal="center"/>
      <protection/>
    </xf>
    <xf numFmtId="0" fontId="4" fillId="0" borderId="15" xfId="140" applyFont="1" applyBorder="1" applyAlignment="1">
      <alignment horizontal="center"/>
      <protection/>
    </xf>
    <xf numFmtId="0" fontId="28" fillId="0" borderId="15" xfId="140" applyFont="1" applyBorder="1" applyAlignment="1">
      <alignment horizontal="center"/>
      <protection/>
    </xf>
    <xf numFmtId="0" fontId="28" fillId="0" borderId="27" xfId="140" applyFont="1" applyBorder="1">
      <alignment/>
      <protection/>
    </xf>
    <xf numFmtId="0" fontId="4" fillId="0" borderId="26" xfId="140" applyFont="1" applyBorder="1" applyAlignment="1">
      <alignment horizontal="center"/>
      <protection/>
    </xf>
    <xf numFmtId="182" fontId="28" fillId="0" borderId="38" xfId="140" applyNumberFormat="1" applyFont="1" applyBorder="1" applyAlignment="1">
      <alignment horizontal="center"/>
      <protection/>
    </xf>
    <xf numFmtId="0" fontId="4" fillId="0" borderId="25" xfId="140" applyFont="1" applyBorder="1" applyAlignment="1">
      <alignment horizontal="center"/>
      <protection/>
    </xf>
    <xf numFmtId="0" fontId="28" fillId="0" borderId="24" xfId="140" applyNumberFormat="1" applyFont="1" applyBorder="1" applyAlignment="1">
      <alignment/>
      <protection/>
    </xf>
    <xf numFmtId="181" fontId="28" fillId="0" borderId="16" xfId="140" applyNumberFormat="1" applyFont="1" applyBorder="1" applyAlignment="1">
      <alignment horizontal="center"/>
      <protection/>
    </xf>
    <xf numFmtId="0" fontId="4" fillId="0" borderId="0" xfId="140" applyFont="1" applyBorder="1" applyAlignment="1">
      <alignment horizontal="center"/>
      <protection/>
    </xf>
    <xf numFmtId="0" fontId="4" fillId="0" borderId="31" xfId="140" applyFont="1" applyBorder="1" applyAlignment="1">
      <alignment horizontal="center"/>
      <protection/>
    </xf>
    <xf numFmtId="176" fontId="27" fillId="0" borderId="0" xfId="140" applyNumberFormat="1" applyFont="1" applyAlignment="1">
      <alignment horizontal="center"/>
      <protection/>
    </xf>
    <xf numFmtId="0" fontId="0" fillId="0" borderId="31" xfId="140" applyFont="1" applyBorder="1" applyAlignment="1">
      <alignment horizontal="center"/>
      <protection/>
    </xf>
    <xf numFmtId="0" fontId="40" fillId="0" borderId="15" xfId="141" applyFont="1" applyBorder="1" applyAlignment="1">
      <alignment horizontal="center"/>
      <protection/>
    </xf>
    <xf numFmtId="56" fontId="28" fillId="0" borderId="24" xfId="141" applyNumberFormat="1" applyFont="1" applyBorder="1" applyAlignment="1">
      <alignment/>
      <protection/>
    </xf>
    <xf numFmtId="0" fontId="4" fillId="0" borderId="74" xfId="118" applyBorder="1" applyAlignment="1">
      <alignment horizontal="left" vertical="top"/>
      <protection/>
    </xf>
    <xf numFmtId="0" fontId="4" fillId="0" borderId="75" xfId="118" applyBorder="1" applyAlignment="1">
      <alignment horizontal="left" vertical="top"/>
      <protection/>
    </xf>
    <xf numFmtId="0" fontId="4" fillId="0" borderId="76" xfId="118" applyBorder="1" applyAlignment="1">
      <alignment horizontal="left" vertical="top"/>
      <protection/>
    </xf>
    <xf numFmtId="0" fontId="36" fillId="27" borderId="45" xfId="129" applyFont="1" applyFill="1" applyBorder="1" applyAlignment="1">
      <alignment horizontal="left" vertical="center" wrapText="1"/>
      <protection/>
    </xf>
    <xf numFmtId="0" fontId="29" fillId="27" borderId="45" xfId="129" applyFont="1" applyFill="1" applyBorder="1" applyAlignment="1">
      <alignment vertical="center" wrapText="1"/>
      <protection/>
    </xf>
    <xf numFmtId="0" fontId="36" fillId="27" borderId="45" xfId="129" applyFont="1" applyFill="1" applyBorder="1" applyAlignment="1">
      <alignment vertical="center"/>
      <protection/>
    </xf>
    <xf numFmtId="0" fontId="36" fillId="27" borderId="46" xfId="129" applyFont="1" applyFill="1" applyBorder="1" applyAlignment="1">
      <alignment horizontal="center" vertical="center"/>
      <protection/>
    </xf>
    <xf numFmtId="0" fontId="36" fillId="27" borderId="45" xfId="129" applyFont="1" applyFill="1" applyBorder="1" applyAlignment="1">
      <alignment horizontal="center" vertical="center"/>
      <protection/>
    </xf>
    <xf numFmtId="215" fontId="29" fillId="27" borderId="45" xfId="129" applyNumberFormat="1" applyFont="1" applyFill="1" applyBorder="1" applyAlignment="1">
      <alignment horizontal="center" vertical="center"/>
      <protection/>
    </xf>
    <xf numFmtId="0" fontId="29" fillId="27" borderId="45" xfId="129" applyFont="1" applyFill="1" applyBorder="1" applyAlignment="1">
      <alignment horizontal="center" vertical="center" wrapText="1"/>
      <protection/>
    </xf>
    <xf numFmtId="0" fontId="4" fillId="0" borderId="46" xfId="118" applyBorder="1">
      <alignment/>
      <protection/>
    </xf>
    <xf numFmtId="215" fontId="29" fillId="27" borderId="45" xfId="129" applyNumberFormat="1" applyFont="1" applyFill="1" applyBorder="1" applyAlignment="1">
      <alignment horizontal="center" vertical="center" wrapText="1"/>
      <protection/>
    </xf>
    <xf numFmtId="0" fontId="27" fillId="27" borderId="45" xfId="136" applyFont="1" applyFill="1" applyBorder="1" applyAlignment="1">
      <alignment horizontal="left" vertical="center"/>
      <protection/>
    </xf>
    <xf numFmtId="0" fontId="27" fillId="27" borderId="45" xfId="136" applyFont="1" applyFill="1" applyBorder="1" applyAlignment="1">
      <alignment vertical="center"/>
      <protection/>
    </xf>
    <xf numFmtId="0" fontId="27" fillId="27" borderId="56" xfId="136" applyFont="1" applyFill="1" applyBorder="1" applyAlignment="1">
      <alignment vertical="center"/>
      <protection/>
    </xf>
    <xf numFmtId="0" fontId="4" fillId="0" borderId="56" xfId="118" applyBorder="1">
      <alignment/>
      <protection/>
    </xf>
    <xf numFmtId="0" fontId="4" fillId="0" borderId="73" xfId="118" applyBorder="1">
      <alignment/>
      <protection/>
    </xf>
    <xf numFmtId="181" fontId="40" fillId="0" borderId="16" xfId="141" applyNumberFormat="1" applyFont="1" applyBorder="1" applyAlignment="1">
      <alignment/>
      <protection/>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78" xfId="0" applyFont="1" applyFill="1" applyBorder="1" applyAlignment="1">
      <alignment horizontal="center" vertical="center"/>
    </xf>
    <xf numFmtId="0" fontId="4" fillId="0" borderId="0" xfId="141" applyFont="1" applyAlignment="1">
      <alignment/>
      <protection/>
    </xf>
    <xf numFmtId="0" fontId="26" fillId="0" borderId="31" xfId="141" applyFont="1" applyBorder="1" applyAlignment="1">
      <alignment horizontal="center"/>
      <protection/>
    </xf>
    <xf numFmtId="31" fontId="27" fillId="0" borderId="31" xfId="141" applyNumberFormat="1" applyFont="1" applyBorder="1" applyAlignment="1">
      <alignment horizontal="center"/>
      <protection/>
    </xf>
    <xf numFmtId="0" fontId="4" fillId="0" borderId="79" xfId="141" applyFont="1" applyBorder="1" applyAlignment="1">
      <alignment/>
      <protection/>
    </xf>
    <xf numFmtId="0" fontId="4" fillId="0" borderId="11" xfId="141" applyFont="1" applyBorder="1" applyAlignment="1">
      <alignment/>
      <protection/>
    </xf>
    <xf numFmtId="0" fontId="28" fillId="0" borderId="11" xfId="141" applyFont="1" applyBorder="1" applyAlignment="1">
      <alignment/>
      <protection/>
    </xf>
    <xf numFmtId="0" fontId="28" fillId="0" borderId="80" xfId="141" applyFont="1" applyBorder="1" applyAlignment="1">
      <alignment/>
      <protection/>
    </xf>
    <xf numFmtId="0" fontId="4" fillId="0" borderId="81" xfId="141" applyFont="1" applyBorder="1" applyAlignment="1">
      <alignment/>
      <protection/>
    </xf>
    <xf numFmtId="0" fontId="4" fillId="0" borderId="82" xfId="141" applyFont="1" applyBorder="1" applyAlignment="1">
      <alignment/>
      <protection/>
    </xf>
    <xf numFmtId="0" fontId="28" fillId="0" borderId="13" xfId="141" applyFont="1" applyBorder="1" applyAlignment="1">
      <alignment/>
      <protection/>
    </xf>
    <xf numFmtId="0" fontId="28" fillId="0" borderId="82" xfId="141" applyFont="1" applyBorder="1" applyAlignment="1">
      <alignment/>
      <protection/>
    </xf>
    <xf numFmtId="0" fontId="28" fillId="0" borderId="14" xfId="141" applyFont="1" applyBorder="1" applyAlignment="1">
      <alignment/>
      <protection/>
    </xf>
    <xf numFmtId="0" fontId="4" fillId="0" borderId="83" xfId="141" applyFont="1" applyBorder="1" applyAlignment="1">
      <alignment/>
      <protection/>
    </xf>
    <xf numFmtId="0" fontId="4" fillId="0" borderId="31" xfId="141" applyFont="1" applyBorder="1" applyAlignment="1">
      <alignment/>
      <protection/>
    </xf>
    <xf numFmtId="176" fontId="28" fillId="0" borderId="25" xfId="141" applyNumberFormat="1" applyFont="1" applyBorder="1" applyAlignment="1">
      <alignment horizontal="left"/>
      <protection/>
    </xf>
    <xf numFmtId="176" fontId="28" fillId="0" borderId="34" xfId="141" applyNumberFormat="1" applyFont="1" applyBorder="1" applyAlignment="1">
      <alignment horizontal="left"/>
      <protection/>
    </xf>
    <xf numFmtId="0" fontId="4" fillId="0" borderId="79" xfId="141" applyFont="1" applyBorder="1" applyAlignment="1">
      <alignment horizontal="center" vertical="center"/>
      <protection/>
    </xf>
    <xf numFmtId="0" fontId="4" fillId="0" borderId="27" xfId="141" applyFont="1" applyBorder="1" applyAlignment="1">
      <alignment horizontal="center" vertical="center"/>
      <protection/>
    </xf>
    <xf numFmtId="0" fontId="4" fillId="0" borderId="11" xfId="141" applyFont="1" applyBorder="1" applyAlignment="1">
      <alignment horizontal="center" vertical="center"/>
      <protection/>
    </xf>
    <xf numFmtId="0" fontId="4" fillId="0" borderId="15" xfId="141" applyFont="1" applyBorder="1" applyAlignment="1">
      <alignment horizontal="center" vertical="center"/>
      <protection/>
    </xf>
    <xf numFmtId="0" fontId="4" fillId="0" borderId="84" xfId="141" applyFont="1" applyBorder="1" applyAlignment="1">
      <alignment horizontal="center" vertical="center" wrapText="1" shrinkToFit="1"/>
      <protection/>
    </xf>
    <xf numFmtId="0" fontId="4" fillId="0" borderId="85" xfId="118" applyBorder="1" applyAlignment="1">
      <alignment horizontal="center" vertical="center" wrapText="1" shrinkToFit="1"/>
      <protection/>
    </xf>
    <xf numFmtId="0" fontId="4" fillId="0" borderId="84" xfId="141" applyFont="1" applyBorder="1" applyAlignment="1">
      <alignment horizontal="center" vertical="center" wrapText="1"/>
      <protection/>
    </xf>
    <xf numFmtId="0" fontId="4" fillId="0" borderId="85" xfId="118" applyBorder="1" applyAlignment="1">
      <alignment horizontal="center" vertical="center" wrapText="1"/>
      <protection/>
    </xf>
    <xf numFmtId="0" fontId="4" fillId="0" borderId="11" xfId="141" applyFont="1" applyBorder="1" applyAlignment="1">
      <alignment horizontal="center"/>
      <protection/>
    </xf>
    <xf numFmtId="0" fontId="4" fillId="0" borderId="80" xfId="141" applyFont="1" applyBorder="1" applyAlignment="1">
      <alignment horizontal="center"/>
      <protection/>
    </xf>
    <xf numFmtId="0" fontId="4" fillId="0" borderId="22" xfId="141" applyFont="1" applyBorder="1" applyAlignment="1">
      <alignment/>
      <protection/>
    </xf>
    <xf numFmtId="0" fontId="4" fillId="0" borderId="86" xfId="141" applyFont="1" applyBorder="1" applyAlignment="1">
      <alignment/>
      <protection/>
    </xf>
    <xf numFmtId="176" fontId="28" fillId="0" borderId="87" xfId="141" applyNumberFormat="1" applyFont="1" applyBorder="1" applyAlignment="1">
      <alignment horizontal="center"/>
      <protection/>
    </xf>
    <xf numFmtId="176" fontId="28" fillId="0" borderId="23" xfId="141" applyNumberFormat="1" applyFont="1" applyBorder="1" applyAlignment="1">
      <alignment horizontal="center"/>
      <protection/>
    </xf>
    <xf numFmtId="0" fontId="28" fillId="0" borderId="23" xfId="141" applyFont="1" applyBorder="1" applyAlignment="1">
      <alignment horizontal="left"/>
      <protection/>
    </xf>
    <xf numFmtId="0" fontId="28" fillId="0" borderId="78" xfId="141" applyFont="1" applyBorder="1" applyAlignment="1">
      <alignment horizontal="left"/>
      <protection/>
    </xf>
    <xf numFmtId="0" fontId="4" fillId="0" borderId="88" xfId="141" applyFont="1" applyBorder="1" applyAlignment="1">
      <alignment horizontal="center"/>
      <protection/>
    </xf>
    <xf numFmtId="0" fontId="4" fillId="0" borderId="36" xfId="141" applyFont="1" applyBorder="1" applyAlignment="1">
      <alignment horizontal="center"/>
      <protection/>
    </xf>
    <xf numFmtId="0" fontId="28" fillId="0" borderId="89" xfId="141" applyFont="1" applyBorder="1" applyAlignment="1">
      <alignment horizontal="left"/>
      <protection/>
    </xf>
    <xf numFmtId="0" fontId="28" fillId="0" borderId="12" xfId="141" applyFont="1" applyBorder="1" applyAlignment="1">
      <alignment horizontal="left"/>
      <protection/>
    </xf>
    <xf numFmtId="56" fontId="0" fillId="0" borderId="27" xfId="141" applyNumberFormat="1" applyFont="1" applyBorder="1" applyAlignment="1">
      <alignment horizontal="center"/>
      <protection/>
    </xf>
    <xf numFmtId="0" fontId="4" fillId="0" borderId="15" xfId="141" applyFont="1" applyBorder="1" applyAlignment="1">
      <alignment horizontal="center"/>
      <protection/>
    </xf>
    <xf numFmtId="20" fontId="28" fillId="0" borderId="15" xfId="141" applyNumberFormat="1" applyFont="1" applyBorder="1" applyAlignment="1">
      <alignment horizontal="left"/>
      <protection/>
    </xf>
    <xf numFmtId="0" fontId="28" fillId="0" borderId="15" xfId="141" applyFont="1" applyBorder="1" applyAlignment="1">
      <alignment horizontal="left"/>
      <protection/>
    </xf>
    <xf numFmtId="0" fontId="28" fillId="0" borderId="26" xfId="141" applyFont="1" applyBorder="1" applyAlignment="1">
      <alignment horizontal="left"/>
      <protection/>
    </xf>
    <xf numFmtId="56" fontId="4" fillId="0" borderId="27" xfId="141" applyNumberFormat="1" applyFont="1" applyBorder="1" applyAlignment="1">
      <alignment horizontal="center"/>
      <protection/>
    </xf>
    <xf numFmtId="0" fontId="28" fillId="0" borderId="13" xfId="141" applyFont="1" applyBorder="1" applyAlignment="1">
      <alignment horizontal="right"/>
      <protection/>
    </xf>
    <xf numFmtId="0" fontId="28" fillId="0" borderId="82" xfId="141" applyFont="1" applyBorder="1" applyAlignment="1">
      <alignment horizontal="right"/>
      <protection/>
    </xf>
    <xf numFmtId="0" fontId="28" fillId="0" borderId="16" xfId="141" applyFont="1" applyBorder="1" applyAlignment="1">
      <alignment horizontal="right"/>
      <protection/>
    </xf>
    <xf numFmtId="0" fontId="4" fillId="0" borderId="33" xfId="141" applyFont="1" applyBorder="1" applyAlignment="1">
      <alignment horizontal="center"/>
      <protection/>
    </xf>
    <xf numFmtId="0" fontId="4" fillId="0" borderId="32" xfId="141" applyFont="1" applyBorder="1" applyAlignment="1">
      <alignment horizontal="center"/>
      <protection/>
    </xf>
    <xf numFmtId="0" fontId="28" fillId="0" borderId="32" xfId="141" applyFont="1" applyBorder="1" applyAlignment="1">
      <alignment horizontal="left"/>
      <protection/>
    </xf>
    <xf numFmtId="0" fontId="28" fillId="0" borderId="39" xfId="141" applyFont="1" applyBorder="1" applyAlignment="1">
      <alignment horizontal="left"/>
      <protection/>
    </xf>
    <xf numFmtId="0" fontId="4" fillId="0" borderId="90" xfId="141" applyFont="1" applyBorder="1" applyAlignment="1">
      <alignment horizontal="center" vertical="center"/>
      <protection/>
    </xf>
    <xf numFmtId="0" fontId="4" fillId="0" borderId="91" xfId="141" applyFont="1" applyBorder="1" applyAlignment="1">
      <alignment horizontal="center" vertical="center"/>
      <protection/>
    </xf>
    <xf numFmtId="0" fontId="4" fillId="0" borderId="83" xfId="141" applyFont="1" applyBorder="1" applyAlignment="1">
      <alignment horizontal="center" vertical="center"/>
      <protection/>
    </xf>
    <xf numFmtId="0" fontId="4" fillId="0" borderId="18" xfId="141" applyFont="1" applyBorder="1" applyAlignment="1">
      <alignment horizontal="center" vertical="center"/>
      <protection/>
    </xf>
    <xf numFmtId="176" fontId="28" fillId="0" borderId="35" xfId="141" applyNumberFormat="1" applyFont="1" applyBorder="1" applyAlignment="1">
      <alignment horizontal="center"/>
      <protection/>
    </xf>
    <xf numFmtId="176" fontId="28" fillId="0" borderId="89" xfId="141" applyNumberFormat="1" applyFont="1" applyBorder="1" applyAlignment="1">
      <alignment horizontal="center"/>
      <protection/>
    </xf>
    <xf numFmtId="176" fontId="28" fillId="0" borderId="36" xfId="141" applyNumberFormat="1" applyFont="1" applyBorder="1" applyAlignment="1">
      <alignment horizontal="center"/>
      <protection/>
    </xf>
    <xf numFmtId="32" fontId="28" fillId="0" borderId="89" xfId="141" applyNumberFormat="1" applyFont="1" applyBorder="1" applyAlignment="1">
      <alignment horizontal="left"/>
      <protection/>
    </xf>
    <xf numFmtId="32" fontId="28" fillId="0" borderId="12" xfId="141" applyNumberFormat="1" applyFont="1" applyBorder="1" applyAlignment="1">
      <alignment horizontal="left"/>
      <protection/>
    </xf>
    <xf numFmtId="0" fontId="28" fillId="0" borderId="31" xfId="141" applyFont="1" applyBorder="1" applyAlignment="1">
      <alignment horizontal="left" vertical="top" wrapText="1"/>
      <protection/>
    </xf>
    <xf numFmtId="0" fontId="28" fillId="0" borderId="20" xfId="141" applyFont="1" applyBorder="1" applyAlignment="1">
      <alignment horizontal="left" vertical="top" wrapText="1"/>
      <protection/>
    </xf>
    <xf numFmtId="0" fontId="4" fillId="0" borderId="90" xfId="141" applyFont="1" applyBorder="1" applyAlignment="1">
      <alignment/>
      <protection/>
    </xf>
    <xf numFmtId="0" fontId="4" fillId="0" borderId="91" xfId="141" applyFont="1" applyBorder="1" applyAlignment="1">
      <alignment/>
      <protection/>
    </xf>
    <xf numFmtId="0" fontId="4" fillId="0" borderId="70" xfId="118" applyBorder="1" applyAlignment="1">
      <alignment horizontal="left" vertical="top" wrapText="1"/>
      <protection/>
    </xf>
    <xf numFmtId="0" fontId="4" fillId="0" borderId="30" xfId="118" applyBorder="1" applyAlignment="1">
      <alignment horizontal="left" vertical="top" wrapText="1"/>
      <protection/>
    </xf>
    <xf numFmtId="0" fontId="4" fillId="0" borderId="71" xfId="118" applyBorder="1" applyAlignment="1">
      <alignment horizontal="left" vertical="top" wrapText="1"/>
      <protection/>
    </xf>
    <xf numFmtId="0" fontId="4" fillId="0" borderId="72" xfId="118" applyBorder="1" applyAlignment="1">
      <alignment horizontal="left" vertical="top" wrapText="1"/>
      <protection/>
    </xf>
    <xf numFmtId="0" fontId="4" fillId="0" borderId="0" xfId="118" applyBorder="1" applyAlignment="1">
      <alignment horizontal="left" vertical="top" wrapText="1"/>
      <protection/>
    </xf>
    <xf numFmtId="0" fontId="4" fillId="0" borderId="73" xfId="118" applyBorder="1" applyAlignment="1">
      <alignment horizontal="left" vertical="top" wrapText="1"/>
      <protection/>
    </xf>
    <xf numFmtId="0" fontId="4" fillId="0" borderId="74" xfId="118" applyBorder="1" applyAlignment="1">
      <alignment horizontal="left" vertical="top" wrapText="1"/>
      <protection/>
    </xf>
    <xf numFmtId="0" fontId="4" fillId="0" borderId="75" xfId="118" applyBorder="1" applyAlignment="1">
      <alignment horizontal="left" vertical="top" wrapText="1"/>
      <protection/>
    </xf>
    <xf numFmtId="0" fontId="4" fillId="0" borderId="76" xfId="118" applyBorder="1" applyAlignment="1">
      <alignment horizontal="left" vertical="top" wrapText="1"/>
      <protection/>
    </xf>
    <xf numFmtId="0" fontId="28" fillId="0" borderId="28" xfId="141" applyFont="1" applyBorder="1" applyAlignment="1">
      <alignment/>
      <protection/>
    </xf>
    <xf numFmtId="0" fontId="28" fillId="0" borderId="29" xfId="141" applyFont="1" applyBorder="1" applyAlignment="1">
      <alignment/>
      <protection/>
    </xf>
    <xf numFmtId="0" fontId="28" fillId="0" borderId="83" xfId="141" applyFont="1" applyBorder="1" applyAlignment="1">
      <alignment/>
      <protection/>
    </xf>
    <xf numFmtId="0" fontId="28" fillId="0" borderId="18" xfId="141" applyFont="1" applyBorder="1" applyAlignment="1">
      <alignment/>
      <protection/>
    </xf>
    <xf numFmtId="0" fontId="28" fillId="0" borderId="25" xfId="141" applyFont="1" applyBorder="1" applyAlignment="1">
      <alignment/>
      <protection/>
    </xf>
    <xf numFmtId="0" fontId="28" fillId="0" borderId="34" xfId="141" applyFont="1" applyBorder="1" applyAlignment="1">
      <alignment/>
      <protection/>
    </xf>
    <xf numFmtId="0" fontId="28" fillId="0" borderId="38" xfId="141" applyFont="1" applyBorder="1" applyAlignment="1">
      <alignment/>
      <protection/>
    </xf>
    <xf numFmtId="0" fontId="4" fillId="0" borderId="30" xfId="141" applyFont="1" applyBorder="1" applyAlignment="1">
      <alignment/>
      <protection/>
    </xf>
    <xf numFmtId="0" fontId="28" fillId="0" borderId="70" xfId="141" applyFont="1" applyBorder="1" applyAlignment="1">
      <alignment/>
      <protection/>
    </xf>
    <xf numFmtId="0" fontId="28" fillId="0" borderId="30" xfId="141" applyFont="1" applyBorder="1" applyAlignment="1">
      <alignment/>
      <protection/>
    </xf>
    <xf numFmtId="0" fontId="28" fillId="0" borderId="71" xfId="141" applyFont="1" applyBorder="1" applyAlignment="1">
      <alignment/>
      <protection/>
    </xf>
    <xf numFmtId="0" fontId="4" fillId="0" borderId="23" xfId="141" applyFont="1" applyBorder="1" applyAlignment="1">
      <alignment/>
      <protection/>
    </xf>
    <xf numFmtId="0" fontId="28" fillId="0" borderId="87" xfId="141" applyFont="1" applyBorder="1" applyAlignment="1">
      <alignment/>
      <protection/>
    </xf>
    <xf numFmtId="0" fontId="28" fillId="0" borderId="23" xfId="141" applyFont="1" applyBorder="1" applyAlignment="1">
      <alignment/>
      <protection/>
    </xf>
    <xf numFmtId="0" fontId="28" fillId="0" borderId="78" xfId="141" applyFont="1" applyBorder="1" applyAlignment="1">
      <alignment/>
      <protection/>
    </xf>
    <xf numFmtId="0" fontId="4" fillId="0" borderId="28" xfId="141" applyFont="1" applyBorder="1" applyAlignment="1">
      <alignment/>
      <protection/>
    </xf>
    <xf numFmtId="0" fontId="4" fillId="0" borderId="0" xfId="141" applyFont="1" applyBorder="1" applyAlignment="1">
      <alignment/>
      <protection/>
    </xf>
    <xf numFmtId="0" fontId="28" fillId="0" borderId="74" xfId="141" applyFont="1" applyBorder="1" applyAlignment="1">
      <alignment/>
      <protection/>
    </xf>
    <xf numFmtId="0" fontId="28" fillId="0" borderId="75" xfId="141" applyFont="1" applyBorder="1" applyAlignment="1">
      <alignment/>
      <protection/>
    </xf>
    <xf numFmtId="0" fontId="28" fillId="0" borderId="76" xfId="141" applyFont="1" applyBorder="1" applyAlignment="1">
      <alignment/>
      <protection/>
    </xf>
    <xf numFmtId="0" fontId="28" fillId="0" borderId="25" xfId="139" applyFont="1" applyBorder="1" applyAlignment="1">
      <alignment/>
      <protection/>
    </xf>
    <xf numFmtId="0" fontId="28" fillId="0" borderId="34" xfId="139" applyFont="1" applyBorder="1" applyAlignment="1">
      <alignment/>
      <protection/>
    </xf>
    <xf numFmtId="0" fontId="28" fillId="0" borderId="38" xfId="139" applyFont="1" applyBorder="1" applyAlignment="1">
      <alignment/>
      <protection/>
    </xf>
    <xf numFmtId="0" fontId="28" fillId="0" borderId="0" xfId="141" applyFont="1" applyBorder="1" applyAlignment="1">
      <alignment/>
      <protection/>
    </xf>
    <xf numFmtId="0" fontId="28" fillId="0" borderId="16" xfId="141" applyFont="1" applyBorder="1" applyAlignment="1">
      <alignment/>
      <protection/>
    </xf>
    <xf numFmtId="0" fontId="28" fillId="0" borderId="92" xfId="141" applyFont="1" applyBorder="1" applyAlignment="1">
      <alignment/>
      <protection/>
    </xf>
    <xf numFmtId="0" fontId="28" fillId="0" borderId="93" xfId="141" applyFont="1" applyBorder="1" applyAlignment="1">
      <alignment/>
      <protection/>
    </xf>
    <xf numFmtId="0" fontId="28" fillId="0" borderId="94" xfId="141" applyFont="1" applyBorder="1" applyAlignment="1">
      <alignment/>
      <protection/>
    </xf>
    <xf numFmtId="0" fontId="29" fillId="0" borderId="22" xfId="139" applyFont="1" applyBorder="1" applyAlignment="1">
      <alignment horizontal="left" vertical="center" wrapText="1"/>
      <protection/>
    </xf>
    <xf numFmtId="0" fontId="4" fillId="0" borderId="86" xfId="118" applyBorder="1" applyAlignment="1">
      <alignment horizontal="left" vertical="center" wrapText="1"/>
      <protection/>
    </xf>
    <xf numFmtId="0" fontId="4" fillId="0" borderId="23" xfId="118" applyBorder="1">
      <alignment/>
      <protection/>
    </xf>
    <xf numFmtId="0" fontId="4" fillId="0" borderId="78" xfId="118" applyBorder="1">
      <alignment/>
      <protection/>
    </xf>
    <xf numFmtId="0" fontId="4" fillId="0" borderId="30" xfId="118" applyFont="1" applyBorder="1" applyAlignment="1">
      <alignment vertical="center" wrapText="1"/>
      <protection/>
    </xf>
    <xf numFmtId="0" fontId="4" fillId="0" borderId="0" xfId="118">
      <alignment/>
      <protection/>
    </xf>
    <xf numFmtId="0" fontId="4" fillId="0" borderId="0" xfId="118" applyBorder="1" applyAlignment="1">
      <alignment vertical="center"/>
      <protection/>
    </xf>
    <xf numFmtId="0" fontId="4" fillId="0" borderId="0" xfId="118" applyAlignment="1">
      <alignment/>
      <protection/>
    </xf>
    <xf numFmtId="0" fontId="4" fillId="0" borderId="0" xfId="118" applyFont="1" applyAlignment="1">
      <alignment horizontal="center"/>
      <protection/>
    </xf>
    <xf numFmtId="0" fontId="29" fillId="0" borderId="28" xfId="139" applyFont="1" applyBorder="1" applyAlignment="1">
      <alignment vertical="center"/>
      <protection/>
    </xf>
    <xf numFmtId="0" fontId="29" fillId="0" borderId="0" xfId="139" applyFont="1" applyBorder="1" applyAlignment="1">
      <alignment vertical="center"/>
      <protection/>
    </xf>
    <xf numFmtId="0" fontId="4" fillId="0" borderId="83" xfId="118" applyBorder="1" applyAlignment="1">
      <alignment vertical="center"/>
      <protection/>
    </xf>
    <xf numFmtId="0" fontId="4" fillId="0" borderId="31" xfId="118" applyBorder="1" applyAlignment="1">
      <alignment vertical="center"/>
      <protection/>
    </xf>
    <xf numFmtId="0" fontId="4" fillId="0" borderId="13" xfId="118" applyBorder="1">
      <alignment/>
      <protection/>
    </xf>
    <xf numFmtId="0" fontId="4" fillId="0" borderId="82" xfId="118" applyBorder="1">
      <alignment/>
      <protection/>
    </xf>
    <xf numFmtId="0" fontId="4" fillId="0" borderId="14" xfId="118" applyBorder="1">
      <alignment/>
      <protection/>
    </xf>
    <xf numFmtId="0" fontId="4" fillId="0" borderId="25" xfId="118" applyBorder="1">
      <alignment/>
      <protection/>
    </xf>
    <xf numFmtId="0" fontId="4" fillId="0" borderId="34" xfId="118" applyBorder="1">
      <alignment/>
      <protection/>
    </xf>
    <xf numFmtId="0" fontId="4" fillId="0" borderId="24" xfId="118" applyBorder="1">
      <alignment/>
      <protection/>
    </xf>
    <xf numFmtId="0" fontId="29" fillId="0" borderId="28" xfId="139" applyFont="1" applyBorder="1" applyAlignment="1">
      <alignment horizontal="center" vertical="center" wrapText="1"/>
      <protection/>
    </xf>
    <xf numFmtId="0" fontId="29" fillId="0" borderId="29" xfId="139" applyFont="1" applyBorder="1" applyAlignment="1">
      <alignment horizontal="center" vertical="center" wrapText="1"/>
      <protection/>
    </xf>
    <xf numFmtId="0" fontId="29" fillId="0" borderId="83" xfId="118" applyFont="1" applyBorder="1" applyAlignment="1">
      <alignment horizontal="center" vertical="center" wrapText="1"/>
      <protection/>
    </xf>
    <xf numFmtId="0" fontId="29" fillId="0" borderId="18" xfId="118" applyFont="1" applyBorder="1" applyAlignment="1">
      <alignment horizontal="center" vertical="center" wrapText="1"/>
      <protection/>
    </xf>
    <xf numFmtId="0" fontId="28" fillId="0" borderId="74" xfId="139" applyFont="1" applyBorder="1" applyAlignment="1">
      <alignment/>
      <protection/>
    </xf>
    <xf numFmtId="0" fontId="28" fillId="0" borderId="75" xfId="139" applyFont="1" applyBorder="1" applyAlignment="1">
      <alignment/>
      <protection/>
    </xf>
    <xf numFmtId="0" fontId="28" fillId="0" borderId="76" xfId="139" applyFont="1" applyBorder="1" applyAlignment="1">
      <alignment/>
      <protection/>
    </xf>
    <xf numFmtId="0" fontId="0" fillId="0" borderId="0" xfId="141" applyFont="1" applyBorder="1" applyAlignment="1">
      <alignment/>
      <protection/>
    </xf>
    <xf numFmtId="0" fontId="26" fillId="0" borderId="40" xfId="141" applyFont="1" applyBorder="1" applyAlignment="1">
      <alignment horizontal="center"/>
      <protection/>
    </xf>
    <xf numFmtId="31" fontId="27" fillId="0" borderId="40" xfId="141" applyNumberFormat="1" applyFont="1" applyBorder="1" applyAlignment="1">
      <alignment horizontal="center"/>
      <protection/>
    </xf>
    <xf numFmtId="0" fontId="0" fillId="0" borderId="95" xfId="141" applyFont="1" applyBorder="1" applyAlignment="1">
      <alignment/>
      <protection/>
    </xf>
    <xf numFmtId="0" fontId="28" fillId="0" borderId="96" xfId="141" applyFont="1" applyBorder="1" applyAlignment="1">
      <alignment/>
      <protection/>
    </xf>
    <xf numFmtId="0" fontId="0" fillId="0" borderId="97" xfId="141" applyFont="1" applyBorder="1" applyAlignment="1">
      <alignment/>
      <protection/>
    </xf>
    <xf numFmtId="0" fontId="28" fillId="0" borderId="45" xfId="141" applyFont="1" applyBorder="1" applyAlignment="1">
      <alignment/>
      <protection/>
    </xf>
    <xf numFmtId="0" fontId="0" fillId="0" borderId="62" xfId="141" applyFont="1" applyBorder="1" applyAlignment="1">
      <alignment/>
      <protection/>
    </xf>
    <xf numFmtId="183" fontId="28" fillId="0" borderId="43" xfId="141" applyNumberFormat="1" applyFont="1" applyBorder="1" applyAlignment="1">
      <alignment horizontal="left"/>
      <protection/>
    </xf>
    <xf numFmtId="0" fontId="0" fillId="0" borderId="95" xfId="141" applyFont="1" applyBorder="1" applyAlignment="1">
      <alignment horizontal="center" vertical="center"/>
      <protection/>
    </xf>
    <xf numFmtId="0" fontId="0" fillId="0" borderId="59" xfId="141" applyFont="1" applyBorder="1" applyAlignment="1">
      <alignment horizontal="center" vertical="center"/>
      <protection/>
    </xf>
    <xf numFmtId="0" fontId="0" fillId="0" borderId="59" xfId="141" applyFont="1" applyBorder="1" applyAlignment="1">
      <alignment horizontal="center" vertical="center" wrapText="1" shrinkToFit="1"/>
      <protection/>
    </xf>
    <xf numFmtId="0" fontId="0" fillId="0" borderId="59" xfId="141" applyFont="1" applyBorder="1" applyAlignment="1">
      <alignment horizontal="center" vertical="center" wrapText="1"/>
      <protection/>
    </xf>
    <xf numFmtId="0" fontId="0" fillId="0" borderId="96" xfId="141" applyFont="1" applyBorder="1" applyAlignment="1">
      <alignment horizontal="center"/>
      <protection/>
    </xf>
    <xf numFmtId="0" fontId="0" fillId="0" borderId="98" xfId="141" applyFont="1" applyBorder="1" applyAlignment="1">
      <alignment/>
      <protection/>
    </xf>
    <xf numFmtId="183" fontId="28" fillId="0" borderId="99" xfId="141" applyNumberFormat="1" applyFont="1" applyBorder="1" applyAlignment="1">
      <alignment horizontal="center"/>
      <protection/>
    </xf>
    <xf numFmtId="0" fontId="28" fillId="0" borderId="100" xfId="141" applyFont="1" applyBorder="1" applyAlignment="1">
      <alignment horizontal="left"/>
      <protection/>
    </xf>
    <xf numFmtId="0" fontId="0" fillId="0" borderId="95" xfId="141" applyFont="1" applyBorder="1" applyAlignment="1">
      <alignment horizontal="center"/>
      <protection/>
    </xf>
    <xf numFmtId="0" fontId="28" fillId="0" borderId="101" xfId="141" applyFont="1" applyBorder="1" applyAlignment="1">
      <alignment horizontal="left"/>
      <protection/>
    </xf>
    <xf numFmtId="56" fontId="0" fillId="0" borderId="47" xfId="141" applyNumberFormat="1" applyFont="1" applyBorder="1" applyAlignment="1">
      <alignment horizontal="center"/>
      <protection/>
    </xf>
    <xf numFmtId="0" fontId="28" fillId="0" borderId="46" xfId="141" applyFont="1" applyBorder="1" applyAlignment="1">
      <alignment horizontal="left"/>
      <protection/>
    </xf>
    <xf numFmtId="0" fontId="0" fillId="0" borderId="55" xfId="141" applyFont="1" applyBorder="1" applyAlignment="1">
      <alignment horizontal="center"/>
      <protection/>
    </xf>
    <xf numFmtId="0" fontId="28" fillId="0" borderId="77" xfId="141" applyFont="1" applyBorder="1" applyAlignment="1">
      <alignment horizontal="left"/>
      <protection/>
    </xf>
    <xf numFmtId="0" fontId="0" fillId="0" borderId="98" xfId="141" applyFont="1" applyBorder="1" applyAlignment="1">
      <alignment horizontal="center" vertical="center"/>
      <protection/>
    </xf>
    <xf numFmtId="183" fontId="28" fillId="0" borderId="59" xfId="141" applyNumberFormat="1" applyFont="1" applyBorder="1" applyAlignment="1">
      <alignment horizontal="center"/>
      <protection/>
    </xf>
    <xf numFmtId="32" fontId="28" fillId="0" borderId="101" xfId="141" applyNumberFormat="1" applyFont="1" applyBorder="1" applyAlignment="1">
      <alignment horizontal="left"/>
      <protection/>
    </xf>
    <xf numFmtId="0" fontId="28" fillId="0" borderId="66" xfId="141" applyFont="1" applyBorder="1" applyAlignment="1">
      <alignment horizontal="left" vertical="top" wrapText="1"/>
      <protection/>
    </xf>
    <xf numFmtId="0" fontId="0" fillId="0" borderId="102" xfId="141" applyFont="1" applyBorder="1" applyAlignment="1">
      <alignment/>
      <protection/>
    </xf>
    <xf numFmtId="0" fontId="4" fillId="0" borderId="96" xfId="118" applyFont="1" applyBorder="1" applyAlignment="1">
      <alignment horizontal="left" vertical="top" wrapText="1"/>
      <protection/>
    </xf>
    <xf numFmtId="0" fontId="28" fillId="0" borderId="103" xfId="141" applyFont="1" applyBorder="1" applyAlignment="1">
      <alignment/>
      <protection/>
    </xf>
    <xf numFmtId="0" fontId="28" fillId="0" borderId="104" xfId="141" applyFont="1" applyBorder="1" applyAlignment="1">
      <alignment/>
      <protection/>
    </xf>
    <xf numFmtId="0" fontId="28" fillId="0" borderId="77" xfId="141" applyFont="1" applyBorder="1" applyAlignment="1">
      <alignment/>
      <protection/>
    </xf>
    <xf numFmtId="0" fontId="0" fillId="0" borderId="105" xfId="141" applyFont="1" applyBorder="1" applyAlignment="1">
      <alignment/>
      <protection/>
    </xf>
    <xf numFmtId="0" fontId="28" fillId="0" borderId="106" xfId="141" applyFont="1" applyBorder="1" applyAlignment="1">
      <alignment/>
      <protection/>
    </xf>
    <xf numFmtId="0" fontId="0" fillId="0" borderId="107" xfId="141" applyFont="1" applyBorder="1" applyAlignment="1">
      <alignment/>
      <protection/>
    </xf>
    <xf numFmtId="0" fontId="28" fillId="0" borderId="108" xfId="141" applyFont="1" applyBorder="1" applyAlignment="1">
      <alignment/>
      <protection/>
    </xf>
    <xf numFmtId="0" fontId="0" fillId="0" borderId="60" xfId="141" applyFont="1" applyBorder="1" applyAlignment="1">
      <alignment/>
      <protection/>
    </xf>
    <xf numFmtId="0" fontId="28" fillId="0" borderId="109" xfId="141" applyFont="1" applyBorder="1" applyAlignment="1">
      <alignment/>
      <protection/>
    </xf>
    <xf numFmtId="0" fontId="28" fillId="0" borderId="60" xfId="141" applyFont="1" applyBorder="1" applyAlignment="1">
      <alignment/>
      <protection/>
    </xf>
    <xf numFmtId="0" fontId="28" fillId="0" borderId="46" xfId="141" applyFont="1" applyBorder="1" applyAlignment="1">
      <alignment/>
      <protection/>
    </xf>
    <xf numFmtId="0" fontId="28" fillId="0" borderId="110" xfId="141" applyFont="1" applyBorder="1" applyAlignment="1">
      <alignment/>
      <protection/>
    </xf>
    <xf numFmtId="0" fontId="29" fillId="0" borderId="98" xfId="139" applyFont="1" applyBorder="1" applyAlignment="1">
      <alignment horizontal="left" vertical="center" wrapText="1"/>
      <protection/>
    </xf>
    <xf numFmtId="0" fontId="4" fillId="0" borderId="100" xfId="118" applyFont="1" applyBorder="1">
      <alignment/>
      <protection/>
    </xf>
    <xf numFmtId="0" fontId="4" fillId="0" borderId="67" xfId="118" applyFont="1" applyBorder="1" applyAlignment="1">
      <alignment vertical="center" wrapText="1"/>
      <protection/>
    </xf>
    <xf numFmtId="0" fontId="4" fillId="0" borderId="0" xfId="118" applyFont="1" applyBorder="1">
      <alignment/>
      <protection/>
    </xf>
    <xf numFmtId="0" fontId="4" fillId="0" borderId="0" xfId="118" applyFont="1" applyBorder="1" applyAlignment="1">
      <alignment vertical="center"/>
      <protection/>
    </xf>
    <xf numFmtId="0" fontId="4" fillId="0" borderId="0" xfId="118" applyFont="1" applyBorder="1" applyAlignment="1">
      <alignment horizontal="center"/>
      <protection/>
    </xf>
    <xf numFmtId="0" fontId="4" fillId="0" borderId="45" xfId="118" applyFont="1" applyBorder="1">
      <alignment/>
      <protection/>
    </xf>
    <xf numFmtId="0" fontId="4" fillId="0" borderId="61" xfId="118" applyFont="1" applyBorder="1">
      <alignment/>
      <protection/>
    </xf>
    <xf numFmtId="0" fontId="4" fillId="0" borderId="56" xfId="118" applyFont="1" applyBorder="1">
      <alignment/>
      <protection/>
    </xf>
    <xf numFmtId="0" fontId="29" fillId="0" borderId="104" xfId="139" applyFont="1" applyBorder="1" applyAlignment="1">
      <alignment horizontal="center" vertical="center" wrapText="1"/>
      <protection/>
    </xf>
    <xf numFmtId="0" fontId="28" fillId="0" borderId="109" xfId="139" applyFont="1" applyBorder="1" applyAlignment="1">
      <alignment/>
      <protection/>
    </xf>
    <xf numFmtId="0" fontId="28" fillId="0" borderId="77" xfId="139" applyFont="1" applyBorder="1" applyAlignment="1">
      <alignment/>
      <protection/>
    </xf>
    <xf numFmtId="0" fontId="4" fillId="0" borderId="84" xfId="141" applyFont="1" applyBorder="1" applyAlignment="1">
      <alignment horizontal="center" wrapText="1" shrinkToFit="1"/>
      <protection/>
    </xf>
    <xf numFmtId="0" fontId="4" fillId="0" borderId="85" xfId="118" applyBorder="1" applyAlignment="1">
      <alignment horizontal="center" wrapText="1" shrinkToFit="1"/>
      <protection/>
    </xf>
    <xf numFmtId="20" fontId="28" fillId="0" borderId="13" xfId="141" applyNumberFormat="1" applyFont="1" applyBorder="1" applyAlignment="1">
      <alignment horizontal="left"/>
      <protection/>
    </xf>
    <xf numFmtId="0" fontId="28" fillId="0" borderId="82" xfId="141" applyFont="1" applyBorder="1" applyAlignment="1">
      <alignment horizontal="left"/>
      <protection/>
    </xf>
    <xf numFmtId="0" fontId="28" fillId="0" borderId="16" xfId="141" applyFont="1" applyBorder="1" applyAlignment="1">
      <alignment horizontal="left"/>
      <protection/>
    </xf>
    <xf numFmtId="0" fontId="4" fillId="0" borderId="84" xfId="141" applyFont="1" applyBorder="1" applyAlignment="1">
      <alignment horizontal="center" wrapText="1"/>
      <protection/>
    </xf>
    <xf numFmtId="0" fontId="4" fillId="0" borderId="85" xfId="118" applyBorder="1" applyAlignment="1">
      <alignment horizontal="center" wrapText="1"/>
      <protection/>
    </xf>
    <xf numFmtId="0" fontId="28" fillId="0" borderId="23" xfId="140" applyFont="1" applyBorder="1" applyAlignment="1">
      <alignment horizontal="left"/>
      <protection/>
    </xf>
    <xf numFmtId="0" fontId="28" fillId="0" borderId="78" xfId="140" applyFont="1" applyBorder="1" applyAlignment="1">
      <alignment horizontal="left"/>
      <protection/>
    </xf>
    <xf numFmtId="0" fontId="28" fillId="0" borderId="35" xfId="141" applyFont="1" applyBorder="1" applyAlignment="1">
      <alignment horizontal="left"/>
      <protection/>
    </xf>
    <xf numFmtId="0" fontId="28" fillId="0" borderId="13" xfId="141" applyFont="1" applyBorder="1" applyAlignment="1">
      <alignment horizontal="left"/>
      <protection/>
    </xf>
    <xf numFmtId="0" fontId="29" fillId="0" borderId="90" xfId="139" applyFont="1" applyBorder="1" applyAlignment="1">
      <alignment vertical="center" wrapText="1"/>
      <protection/>
    </xf>
    <xf numFmtId="0" fontId="29" fillId="0" borderId="30" xfId="139" applyFont="1" applyBorder="1" applyAlignment="1">
      <alignment vertical="center"/>
      <protection/>
    </xf>
    <xf numFmtId="0" fontId="4" fillId="0" borderId="35" xfId="118" applyBorder="1">
      <alignment/>
      <protection/>
    </xf>
    <xf numFmtId="0" fontId="4" fillId="0" borderId="89" xfId="118" applyBorder="1">
      <alignment/>
      <protection/>
    </xf>
    <xf numFmtId="0" fontId="4" fillId="0" borderId="36" xfId="118" applyBorder="1">
      <alignment/>
      <protection/>
    </xf>
    <xf numFmtId="0" fontId="4" fillId="0" borderId="31" xfId="118" applyBorder="1">
      <alignment/>
      <protection/>
    </xf>
    <xf numFmtId="0" fontId="28" fillId="0" borderId="35" xfId="139" applyFont="1" applyBorder="1" applyAlignment="1">
      <alignment horizontal="left"/>
      <protection/>
    </xf>
    <xf numFmtId="0" fontId="28" fillId="0" borderId="36" xfId="139" applyFont="1" applyBorder="1" applyAlignment="1">
      <alignment horizontal="left"/>
      <protection/>
    </xf>
    <xf numFmtId="0" fontId="4" fillId="0" borderId="72" xfId="118" applyBorder="1" applyAlignment="1">
      <alignment horizontal="left"/>
      <protection/>
    </xf>
    <xf numFmtId="0" fontId="4" fillId="0" borderId="0" xfId="118" applyBorder="1" applyAlignment="1">
      <alignment horizontal="left"/>
      <protection/>
    </xf>
    <xf numFmtId="0" fontId="4" fillId="0" borderId="73" xfId="118" applyBorder="1" applyAlignment="1">
      <alignment horizontal="left"/>
      <protection/>
    </xf>
    <xf numFmtId="0" fontId="4" fillId="0" borderId="74" xfId="118" applyBorder="1" applyAlignment="1">
      <alignment horizontal="left"/>
      <protection/>
    </xf>
    <xf numFmtId="0" fontId="4" fillId="0" borderId="75" xfId="118" applyBorder="1" applyAlignment="1">
      <alignment horizontal="left"/>
      <protection/>
    </xf>
    <xf numFmtId="0" fontId="4" fillId="0" borderId="76" xfId="118" applyBorder="1" applyAlignment="1">
      <alignment horizontal="left"/>
      <protection/>
    </xf>
    <xf numFmtId="0" fontId="4" fillId="0" borderId="70" xfId="118" applyBorder="1" applyAlignment="1">
      <alignment horizontal="left"/>
      <protection/>
    </xf>
    <xf numFmtId="0" fontId="4" fillId="0" borderId="30" xfId="118" applyBorder="1" applyAlignment="1">
      <alignment horizontal="left"/>
      <protection/>
    </xf>
    <xf numFmtId="0" fontId="4" fillId="0" borderId="71" xfId="118" applyBorder="1" applyAlignment="1">
      <alignment horizontal="left"/>
      <protection/>
    </xf>
    <xf numFmtId="0" fontId="28" fillId="0" borderId="59" xfId="141" applyFont="1" applyBorder="1" applyAlignment="1">
      <alignment horizontal="center"/>
      <protection/>
    </xf>
    <xf numFmtId="0" fontId="28" fillId="0" borderId="46" xfId="141" applyFont="1" applyBorder="1" applyAlignment="1">
      <alignment horizontal="left" wrapText="1"/>
      <protection/>
    </xf>
    <xf numFmtId="0" fontId="28" fillId="0" borderId="46" xfId="141" applyFont="1" applyBorder="1" applyAlignment="1">
      <alignment horizontal="left" wrapText="1"/>
      <protection/>
    </xf>
    <xf numFmtId="0" fontId="28" fillId="0" borderId="99" xfId="141" applyFont="1" applyBorder="1" applyAlignment="1">
      <alignment horizontal="center"/>
      <protection/>
    </xf>
    <xf numFmtId="184" fontId="28" fillId="0" borderId="43" xfId="141" applyNumberFormat="1" applyFont="1" applyBorder="1" applyAlignment="1">
      <alignment horizontal="left"/>
      <protection/>
    </xf>
    <xf numFmtId="0" fontId="26" fillId="0" borderId="40" xfId="140" applyFont="1" applyBorder="1" applyAlignment="1">
      <alignment horizontal="center"/>
      <protection/>
    </xf>
    <xf numFmtId="31" fontId="27" fillId="0" borderId="40" xfId="140" applyNumberFormat="1" applyFont="1" applyBorder="1" applyAlignment="1">
      <alignment horizontal="center"/>
      <protection/>
    </xf>
    <xf numFmtId="0" fontId="26" fillId="0" borderId="31" xfId="140" applyFont="1" applyBorder="1" applyAlignment="1">
      <alignment horizontal="center"/>
      <protection/>
    </xf>
    <xf numFmtId="31" fontId="27" fillId="0" borderId="31" xfId="140" applyNumberFormat="1" applyFont="1" applyBorder="1" applyAlignment="1">
      <alignment horizontal="center"/>
      <protection/>
    </xf>
    <xf numFmtId="0" fontId="0" fillId="0" borderId="45" xfId="141" applyFont="1" applyBorder="1" applyAlignment="1">
      <alignment horizontal="center" vertical="center"/>
      <protection/>
    </xf>
    <xf numFmtId="0" fontId="0" fillId="0" borderId="59" xfId="141" applyFont="1" applyBorder="1" applyAlignment="1">
      <alignment horizontal="center"/>
      <protection/>
    </xf>
    <xf numFmtId="0" fontId="0" fillId="0" borderId="45" xfId="141" applyFont="1" applyBorder="1" applyAlignment="1">
      <alignment horizontal="center" vertical="center" wrapText="1" shrinkToFit="1"/>
      <protection/>
    </xf>
    <xf numFmtId="0" fontId="0" fillId="0" borderId="45" xfId="141" applyFont="1" applyBorder="1" applyAlignment="1">
      <alignment horizontal="center" vertical="center" wrapText="1"/>
      <protection/>
    </xf>
    <xf numFmtId="56" fontId="28" fillId="0" borderId="45" xfId="141" applyNumberFormat="1" applyFont="1" applyBorder="1" applyAlignment="1">
      <alignment/>
      <protection/>
    </xf>
    <xf numFmtId="0" fontId="4" fillId="0" borderId="70" xfId="118" applyBorder="1" applyAlignment="1">
      <alignment horizontal="left" vertical="top"/>
      <protection/>
    </xf>
    <xf numFmtId="0" fontId="4" fillId="0" borderId="30" xfId="118" applyBorder="1" applyAlignment="1">
      <alignment horizontal="left" vertical="top"/>
      <protection/>
    </xf>
    <xf numFmtId="0" fontId="4" fillId="0" borderId="71" xfId="118" applyBorder="1" applyAlignment="1">
      <alignment horizontal="left" vertical="top"/>
      <protection/>
    </xf>
    <xf numFmtId="0" fontId="4" fillId="0" borderId="72" xfId="118" applyBorder="1" applyAlignment="1">
      <alignment horizontal="left" vertical="top"/>
      <protection/>
    </xf>
    <xf numFmtId="0" fontId="4" fillId="0" borderId="0" xfId="118" applyBorder="1" applyAlignment="1">
      <alignment horizontal="left" vertical="top"/>
      <protection/>
    </xf>
    <xf numFmtId="0" fontId="4" fillId="0" borderId="73" xfId="118" applyBorder="1" applyAlignment="1">
      <alignment horizontal="left" vertical="top"/>
      <protection/>
    </xf>
    <xf numFmtId="0" fontId="4" fillId="0" borderId="90" xfId="140" applyFont="1" applyBorder="1" applyAlignment="1">
      <alignment/>
      <protection/>
    </xf>
    <xf numFmtId="0" fontId="4" fillId="0" borderId="30" xfId="140" applyFont="1" applyBorder="1" applyAlignment="1">
      <alignment/>
      <protection/>
    </xf>
    <xf numFmtId="176" fontId="28" fillId="0" borderId="35" xfId="140" applyNumberFormat="1" applyFont="1" applyBorder="1" applyAlignment="1">
      <alignment horizontal="center"/>
      <protection/>
    </xf>
    <xf numFmtId="176" fontId="28" fillId="0" borderId="89" xfId="140" applyNumberFormat="1" applyFont="1" applyBorder="1" applyAlignment="1">
      <alignment horizontal="center"/>
      <protection/>
    </xf>
    <xf numFmtId="176" fontId="28" fillId="0" borderId="36" xfId="140" applyNumberFormat="1" applyFont="1" applyBorder="1" applyAlignment="1">
      <alignment horizontal="center"/>
      <protection/>
    </xf>
    <xf numFmtId="0" fontId="28" fillId="0" borderId="28" xfId="140" applyFont="1" applyBorder="1" applyAlignment="1">
      <alignment/>
      <protection/>
    </xf>
    <xf numFmtId="0" fontId="28" fillId="0" borderId="29" xfId="140" applyFont="1" applyBorder="1" applyAlignment="1">
      <alignment/>
      <protection/>
    </xf>
    <xf numFmtId="0" fontId="4" fillId="0" borderId="91" xfId="140" applyFont="1" applyBorder="1" applyAlignment="1">
      <alignment/>
      <protection/>
    </xf>
    <xf numFmtId="0" fontId="28" fillId="0" borderId="31" xfId="140" applyFont="1" applyBorder="1" applyAlignment="1">
      <alignment horizontal="left" vertical="top" wrapText="1"/>
      <protection/>
    </xf>
    <xf numFmtId="0" fontId="28" fillId="0" borderId="20" xfId="140" applyFont="1" applyBorder="1" applyAlignment="1">
      <alignment horizontal="left" vertical="top" wrapText="1"/>
      <protection/>
    </xf>
    <xf numFmtId="56" fontId="4" fillId="0" borderId="27" xfId="140" applyNumberFormat="1" applyFont="1" applyBorder="1" applyAlignment="1">
      <alignment horizontal="center"/>
      <protection/>
    </xf>
    <xf numFmtId="0" fontId="4" fillId="0" borderId="15" xfId="140" applyFont="1" applyBorder="1" applyAlignment="1">
      <alignment horizontal="center"/>
      <protection/>
    </xf>
    <xf numFmtId="0" fontId="28" fillId="0" borderId="15" xfId="140" applyFont="1" applyBorder="1" applyAlignment="1">
      <alignment horizontal="left"/>
      <protection/>
    </xf>
    <xf numFmtId="0" fontId="28" fillId="0" borderId="26" xfId="140" applyFont="1" applyBorder="1" applyAlignment="1">
      <alignment horizontal="left"/>
      <protection/>
    </xf>
    <xf numFmtId="176" fontId="28" fillId="0" borderId="25" xfId="140" applyNumberFormat="1" applyFont="1" applyBorder="1" applyAlignment="1">
      <alignment horizontal="left"/>
      <protection/>
    </xf>
    <xf numFmtId="176" fontId="28" fillId="0" borderId="34" xfId="140" applyNumberFormat="1" applyFont="1" applyBorder="1" applyAlignment="1">
      <alignment horizontal="left"/>
      <protection/>
    </xf>
    <xf numFmtId="0" fontId="4" fillId="0" borderId="11" xfId="140" applyFont="1" applyBorder="1" applyAlignment="1">
      <alignment horizontal="center" vertical="center"/>
      <protection/>
    </xf>
    <xf numFmtId="0" fontId="4" fillId="0" borderId="15" xfId="140" applyFont="1" applyBorder="1" applyAlignment="1">
      <alignment horizontal="center" vertical="center"/>
      <protection/>
    </xf>
    <xf numFmtId="0" fontId="4" fillId="0" borderId="84" xfId="140" applyFont="1" applyBorder="1" applyAlignment="1">
      <alignment horizontal="center" wrapText="1"/>
      <protection/>
    </xf>
    <xf numFmtId="0" fontId="4" fillId="0" borderId="84" xfId="140" applyFont="1" applyBorder="1" applyAlignment="1">
      <alignment horizontal="center" vertical="center" wrapText="1" shrinkToFit="1"/>
      <protection/>
    </xf>
    <xf numFmtId="0" fontId="4" fillId="0" borderId="84" xfId="140" applyFont="1" applyBorder="1" applyAlignment="1">
      <alignment horizontal="center" wrapText="1" shrinkToFit="1"/>
      <protection/>
    </xf>
    <xf numFmtId="0" fontId="4" fillId="0" borderId="22" xfId="140" applyFont="1" applyBorder="1" applyAlignment="1">
      <alignment/>
      <protection/>
    </xf>
    <xf numFmtId="0" fontId="4" fillId="0" borderId="86" xfId="140" applyFont="1" applyBorder="1" applyAlignment="1">
      <alignment/>
      <protection/>
    </xf>
    <xf numFmtId="0" fontId="4" fillId="0" borderId="11" xfId="140" applyFont="1" applyBorder="1" applyAlignment="1">
      <alignment horizontal="center"/>
      <protection/>
    </xf>
    <xf numFmtId="0" fontId="4" fillId="0" borderId="80" xfId="140" applyFont="1" applyBorder="1" applyAlignment="1">
      <alignment horizontal="center"/>
      <protection/>
    </xf>
    <xf numFmtId="0" fontId="4" fillId="0" borderId="83" xfId="140" applyFont="1" applyBorder="1" applyAlignment="1">
      <alignment/>
      <protection/>
    </xf>
    <xf numFmtId="0" fontId="4" fillId="0" borderId="31" xfId="140" applyFont="1" applyBorder="1" applyAlignment="1">
      <alignment/>
      <protection/>
    </xf>
    <xf numFmtId="0" fontId="4" fillId="0" borderId="88" xfId="140" applyFont="1" applyBorder="1" applyAlignment="1">
      <alignment horizontal="center"/>
      <protection/>
    </xf>
    <xf numFmtId="0" fontId="4" fillId="0" borderId="36" xfId="140" applyFont="1" applyBorder="1" applyAlignment="1">
      <alignment horizontal="center"/>
      <protection/>
    </xf>
    <xf numFmtId="0" fontId="4" fillId="0" borderId="79" xfId="140" applyFont="1" applyBorder="1" applyAlignment="1">
      <alignment horizontal="center" vertical="center"/>
      <protection/>
    </xf>
    <xf numFmtId="0" fontId="4" fillId="0" borderId="27" xfId="140" applyFont="1" applyBorder="1" applyAlignment="1">
      <alignment horizontal="center" vertical="center"/>
      <protection/>
    </xf>
    <xf numFmtId="176" fontId="28" fillId="0" borderId="87" xfId="140" applyNumberFormat="1" applyFont="1" applyBorder="1" applyAlignment="1">
      <alignment horizontal="center"/>
      <protection/>
    </xf>
    <xf numFmtId="176" fontId="28" fillId="0" borderId="23" xfId="140" applyNumberFormat="1" applyFont="1" applyBorder="1" applyAlignment="1">
      <alignment horizontal="center"/>
      <protection/>
    </xf>
    <xf numFmtId="0" fontId="4" fillId="0" borderId="0" xfId="140" applyFont="1" applyAlignment="1">
      <alignment/>
      <protection/>
    </xf>
    <xf numFmtId="0" fontId="4" fillId="0" borderId="79" xfId="140" applyFont="1" applyBorder="1" applyAlignment="1">
      <alignment/>
      <protection/>
    </xf>
    <xf numFmtId="0" fontId="4" fillId="0" borderId="11" xfId="140" applyFont="1" applyBorder="1" applyAlignment="1">
      <alignment/>
      <protection/>
    </xf>
    <xf numFmtId="0" fontId="28" fillId="0" borderId="11" xfId="140" applyFont="1" applyBorder="1" applyAlignment="1">
      <alignment/>
      <protection/>
    </xf>
    <xf numFmtId="0" fontId="28" fillId="0" borderId="80" xfId="140" applyFont="1" applyBorder="1" applyAlignment="1">
      <alignment/>
      <protection/>
    </xf>
    <xf numFmtId="0" fontId="4" fillId="0" borderId="81" xfId="140" applyFont="1" applyBorder="1" applyAlignment="1">
      <alignment/>
      <protection/>
    </xf>
    <xf numFmtId="0" fontId="4" fillId="0" borderId="82" xfId="140" applyFont="1" applyBorder="1" applyAlignment="1">
      <alignment/>
      <protection/>
    </xf>
    <xf numFmtId="0" fontId="28" fillId="0" borderId="13" xfId="140" applyFont="1" applyBorder="1" applyAlignment="1">
      <alignment/>
      <protection/>
    </xf>
    <xf numFmtId="0" fontId="28" fillId="0" borderId="82" xfId="140" applyFont="1" applyBorder="1" applyAlignment="1">
      <alignment/>
      <protection/>
    </xf>
    <xf numFmtId="0" fontId="28" fillId="0" borderId="14" xfId="140" applyFont="1" applyBorder="1" applyAlignment="1">
      <alignment/>
      <protection/>
    </xf>
    <xf numFmtId="0" fontId="28" fillId="0" borderId="92" xfId="140" applyFont="1" applyBorder="1" applyAlignment="1">
      <alignment/>
      <protection/>
    </xf>
    <xf numFmtId="0" fontId="28" fillId="0" borderId="93" xfId="140" applyFont="1" applyBorder="1" applyAlignment="1">
      <alignment/>
      <protection/>
    </xf>
    <xf numFmtId="0" fontId="28" fillId="0" borderId="94" xfId="140" applyFont="1" applyBorder="1" applyAlignment="1">
      <alignment/>
      <protection/>
    </xf>
    <xf numFmtId="0" fontId="28" fillId="0" borderId="0" xfId="140" applyFont="1" applyBorder="1" applyAlignment="1">
      <alignment/>
      <protection/>
    </xf>
    <xf numFmtId="0" fontId="28" fillId="0" borderId="89" xfId="140" applyFont="1" applyBorder="1" applyAlignment="1">
      <alignment horizontal="left"/>
      <protection/>
    </xf>
    <xf numFmtId="0" fontId="28" fillId="0" borderId="12" xfId="140" applyFont="1" applyBorder="1" applyAlignment="1">
      <alignment horizontal="left"/>
      <protection/>
    </xf>
    <xf numFmtId="0" fontId="28" fillId="0" borderId="70" xfId="140" applyFont="1" applyBorder="1" applyAlignment="1">
      <alignment/>
      <protection/>
    </xf>
    <xf numFmtId="0" fontId="28" fillId="0" borderId="30" xfId="140" applyFont="1" applyBorder="1" applyAlignment="1">
      <alignment/>
      <protection/>
    </xf>
    <xf numFmtId="0" fontId="28" fillId="0" borderId="71" xfId="140" applyFont="1" applyBorder="1" applyAlignment="1">
      <alignment/>
      <protection/>
    </xf>
    <xf numFmtId="0" fontId="28" fillId="0" borderId="32" xfId="140" applyFont="1" applyBorder="1" applyAlignment="1">
      <alignment horizontal="left"/>
      <protection/>
    </xf>
    <xf numFmtId="0" fontId="28" fillId="0" borderId="39" xfId="140" applyFont="1" applyBorder="1" applyAlignment="1">
      <alignment horizontal="left"/>
      <protection/>
    </xf>
    <xf numFmtId="0" fontId="4" fillId="0" borderId="90" xfId="140" applyFont="1" applyBorder="1" applyAlignment="1">
      <alignment horizontal="center" vertical="center"/>
      <protection/>
    </xf>
    <xf numFmtId="0" fontId="4" fillId="0" borderId="91" xfId="140" applyFont="1" applyBorder="1" applyAlignment="1">
      <alignment horizontal="center" vertical="center"/>
      <protection/>
    </xf>
    <xf numFmtId="0" fontId="4" fillId="0" borderId="83" xfId="140" applyFont="1" applyBorder="1" applyAlignment="1">
      <alignment horizontal="center" vertical="center"/>
      <protection/>
    </xf>
    <xf numFmtId="0" fontId="4" fillId="0" borderId="18" xfId="140" applyFont="1" applyBorder="1" applyAlignment="1">
      <alignment horizontal="center" vertical="center"/>
      <protection/>
    </xf>
    <xf numFmtId="0" fontId="4" fillId="0" borderId="33" xfId="140" applyFont="1" applyBorder="1" applyAlignment="1">
      <alignment horizontal="center"/>
      <protection/>
    </xf>
    <xf numFmtId="0" fontId="4" fillId="0" borderId="32" xfId="140" applyFont="1" applyBorder="1" applyAlignment="1">
      <alignment horizontal="center"/>
      <protection/>
    </xf>
    <xf numFmtId="32" fontId="28" fillId="0" borderId="89" xfId="140" applyNumberFormat="1" applyFont="1" applyBorder="1" applyAlignment="1">
      <alignment horizontal="left"/>
      <protection/>
    </xf>
    <xf numFmtId="32" fontId="28" fillId="0" borderId="12" xfId="140" applyNumberFormat="1" applyFont="1" applyBorder="1" applyAlignment="1">
      <alignment horizontal="left"/>
      <protection/>
    </xf>
    <xf numFmtId="0" fontId="4" fillId="0" borderId="28" xfId="140" applyFont="1" applyBorder="1" applyAlignment="1">
      <alignment/>
      <protection/>
    </xf>
    <xf numFmtId="0" fontId="4" fillId="0" borderId="0" xfId="140" applyFont="1" applyBorder="1" applyAlignment="1">
      <alignment/>
      <protection/>
    </xf>
    <xf numFmtId="0" fontId="4" fillId="0" borderId="30" xfId="118" applyFont="1" applyBorder="1" applyAlignment="1">
      <alignment horizontal="center" vertical="center" wrapText="1"/>
      <protection/>
    </xf>
    <xf numFmtId="0" fontId="1" fillId="0" borderId="30" xfId="70" applyBorder="1" applyAlignment="1" applyProtection="1">
      <alignment horizontal="center"/>
      <protection/>
    </xf>
    <xf numFmtId="0" fontId="28" fillId="0" borderId="83" xfId="140" applyFont="1" applyBorder="1" applyAlignment="1">
      <alignment/>
      <protection/>
    </xf>
    <xf numFmtId="0" fontId="28" fillId="0" borderId="18" xfId="140" applyFont="1" applyBorder="1" applyAlignment="1">
      <alignment/>
      <protection/>
    </xf>
    <xf numFmtId="0" fontId="4" fillId="0" borderId="17" xfId="118" applyBorder="1">
      <alignment/>
      <protection/>
    </xf>
    <xf numFmtId="0" fontId="4" fillId="0" borderId="18" xfId="118" applyBorder="1">
      <alignment/>
      <protection/>
    </xf>
    <xf numFmtId="0" fontId="4" fillId="0" borderId="23" xfId="140" applyFont="1" applyBorder="1" applyAlignment="1">
      <alignment/>
      <protection/>
    </xf>
    <xf numFmtId="0" fontId="28" fillId="0" borderId="87" xfId="140" applyFont="1" applyBorder="1" applyAlignment="1">
      <alignment/>
      <protection/>
    </xf>
    <xf numFmtId="0" fontId="28" fillId="0" borderId="23" xfId="140" applyFont="1" applyBorder="1" applyAlignment="1">
      <alignment/>
      <protection/>
    </xf>
    <xf numFmtId="0" fontId="28" fillId="0" borderId="78" xfId="140" applyFont="1" applyBorder="1" applyAlignment="1">
      <alignment/>
      <protection/>
    </xf>
    <xf numFmtId="0" fontId="41" fillId="0" borderId="15" xfId="141" applyFont="1" applyBorder="1" applyAlignment="1">
      <alignment horizontal="left"/>
      <protection/>
    </xf>
    <xf numFmtId="0" fontId="41" fillId="0" borderId="26" xfId="141" applyFont="1" applyBorder="1" applyAlignment="1">
      <alignment horizontal="left"/>
      <protection/>
    </xf>
    <xf numFmtId="0" fontId="4" fillId="0" borderId="15" xfId="70" applyFont="1" applyFill="1" applyBorder="1" applyAlignment="1" applyProtection="1">
      <alignment horizontal="left"/>
      <protection/>
    </xf>
    <xf numFmtId="0" fontId="28" fillId="0" borderId="15" xfId="141" applyFont="1" applyFill="1" applyBorder="1" applyAlignment="1">
      <alignment horizontal="left"/>
      <protection/>
    </xf>
    <xf numFmtId="0" fontId="28" fillId="0" borderId="26" xfId="141" applyFont="1" applyFill="1" applyBorder="1" applyAlignment="1">
      <alignment horizontal="left"/>
      <protection/>
    </xf>
    <xf numFmtId="0" fontId="4" fillId="0" borderId="70" xfId="118" applyFont="1" applyBorder="1" applyAlignment="1">
      <alignment horizontal="left" vertical="top" wrapText="1"/>
      <protection/>
    </xf>
    <xf numFmtId="0" fontId="4" fillId="0" borderId="30" xfId="118" applyFont="1" applyBorder="1" applyAlignment="1">
      <alignment horizontal="left" vertical="top" wrapText="1"/>
      <protection/>
    </xf>
    <xf numFmtId="0" fontId="4" fillId="0" borderId="71" xfId="118" applyFont="1" applyBorder="1" applyAlignment="1">
      <alignment horizontal="left" vertical="top" wrapText="1"/>
      <protection/>
    </xf>
    <xf numFmtId="0" fontId="4" fillId="0" borderId="72" xfId="118" applyFont="1" applyBorder="1" applyAlignment="1">
      <alignment horizontal="left" vertical="top" wrapText="1"/>
      <protection/>
    </xf>
    <xf numFmtId="0" fontId="4" fillId="0" borderId="0" xfId="118" applyFont="1" applyBorder="1" applyAlignment="1">
      <alignment horizontal="left" vertical="top" wrapText="1"/>
      <protection/>
    </xf>
    <xf numFmtId="0" fontId="4" fillId="0" borderId="73" xfId="118" applyFont="1" applyBorder="1" applyAlignment="1">
      <alignment horizontal="left" vertical="top" wrapText="1"/>
      <protection/>
    </xf>
    <xf numFmtId="0" fontId="4" fillId="0" borderId="74" xfId="118" applyFont="1" applyBorder="1" applyAlignment="1">
      <alignment horizontal="left" vertical="top" wrapText="1"/>
      <protection/>
    </xf>
    <xf numFmtId="0" fontId="4" fillId="0" borderId="75" xfId="118" applyFont="1" applyBorder="1" applyAlignment="1">
      <alignment horizontal="left" vertical="top" wrapText="1"/>
      <protection/>
    </xf>
    <xf numFmtId="0" fontId="4" fillId="0" borderId="76" xfId="118" applyFont="1" applyBorder="1" applyAlignment="1">
      <alignment horizontal="left" vertical="top" wrapText="1"/>
      <protection/>
    </xf>
    <xf numFmtId="0" fontId="28" fillId="0" borderId="13" xfId="139" applyFont="1" applyBorder="1" applyAlignment="1">
      <alignment horizontal="left"/>
      <protection/>
    </xf>
    <xf numFmtId="0" fontId="28" fillId="0" borderId="14" xfId="139" applyFont="1" applyBorder="1" applyAlignment="1">
      <alignment horizontal="left"/>
      <protection/>
    </xf>
    <xf numFmtId="56" fontId="4" fillId="0" borderId="81" xfId="141" applyNumberFormat="1" applyFont="1" applyBorder="1" applyAlignment="1">
      <alignment horizontal="center"/>
      <protection/>
    </xf>
    <xf numFmtId="56" fontId="4" fillId="0" borderId="14" xfId="141" applyNumberFormat="1" applyFont="1" applyBorder="1" applyAlignment="1">
      <alignment horizontal="center"/>
      <protection/>
    </xf>
  </cellXfs>
  <cellStyles count="13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Hyperlink" xfId="33"/>
    <cellStyle name="Heading" xfId="34"/>
    <cellStyle name="Heading1" xfId="35"/>
    <cellStyle name="Result" xfId="36"/>
    <cellStyle name="Result2"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パーセント 10" xfId="48"/>
    <cellStyle name="パーセント 11" xfId="49"/>
    <cellStyle name="パーセント 12" xfId="50"/>
    <cellStyle name="パーセント 13" xfId="51"/>
    <cellStyle name="パーセント 14" xfId="52"/>
    <cellStyle name="パーセント 15" xfId="53"/>
    <cellStyle name="パーセント 16" xfId="54"/>
    <cellStyle name="パーセント 17" xfId="55"/>
    <cellStyle name="パーセント 18" xfId="56"/>
    <cellStyle name="パーセント 19" xfId="57"/>
    <cellStyle name="パーセント 2" xfId="58"/>
    <cellStyle name="パーセント 2 2" xfId="59"/>
    <cellStyle name="パーセント 2 3" xfId="60"/>
    <cellStyle name="パーセント 2 4" xfId="61"/>
    <cellStyle name="パーセント 2 5" xfId="62"/>
    <cellStyle name="パーセント 3" xfId="63"/>
    <cellStyle name="パーセント 4" xfId="64"/>
    <cellStyle name="パーセント 5" xfId="65"/>
    <cellStyle name="パーセント 6" xfId="66"/>
    <cellStyle name="パーセント 7" xfId="67"/>
    <cellStyle name="パーセント 8" xfId="68"/>
    <cellStyle name="パーセント 9" xfId="69"/>
    <cellStyle name="Hyperlink" xfId="70"/>
    <cellStyle name="ハイパーリンク 2" xfId="71"/>
    <cellStyle name="ハイパーリンク 3" xfId="72"/>
    <cellStyle name="メモ" xfId="73"/>
    <cellStyle name="リンク セル" xfId="74"/>
    <cellStyle name="悪い" xfId="75"/>
    <cellStyle name="計算" xfId="76"/>
    <cellStyle name="警告文" xfId="77"/>
    <cellStyle name="Comma [0]" xfId="78"/>
    <cellStyle name="Comma" xfId="79"/>
    <cellStyle name="見出し 1" xfId="80"/>
    <cellStyle name="見出し 2" xfId="81"/>
    <cellStyle name="見出し 3" xfId="82"/>
    <cellStyle name="見出し 4" xfId="83"/>
    <cellStyle name="集計" xfId="84"/>
    <cellStyle name="出力" xfId="85"/>
    <cellStyle name="説明文" xfId="86"/>
    <cellStyle name="Currency [0]" xfId="87"/>
    <cellStyle name="Currency" xfId="88"/>
    <cellStyle name="通貨 3 10" xfId="89"/>
    <cellStyle name="通貨 3 11" xfId="90"/>
    <cellStyle name="通貨 3 12" xfId="91"/>
    <cellStyle name="通貨 3 13" xfId="92"/>
    <cellStyle name="通貨 3 14" xfId="93"/>
    <cellStyle name="通貨 3 15" xfId="94"/>
    <cellStyle name="通貨 3 16" xfId="95"/>
    <cellStyle name="通貨 3 17" xfId="96"/>
    <cellStyle name="通貨 3 18" xfId="97"/>
    <cellStyle name="通貨 3 19" xfId="98"/>
    <cellStyle name="通貨 3 2" xfId="99"/>
    <cellStyle name="通貨 3 3" xfId="100"/>
    <cellStyle name="通貨 3 4" xfId="101"/>
    <cellStyle name="通貨 3 5" xfId="102"/>
    <cellStyle name="通貨 3 6" xfId="103"/>
    <cellStyle name="通貨 3 7" xfId="104"/>
    <cellStyle name="通貨 3 8" xfId="105"/>
    <cellStyle name="通貨 3 9" xfId="106"/>
    <cellStyle name="入力"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2" xfId="119"/>
    <cellStyle name="標準 2_110618マスキ嵐" xfId="120"/>
    <cellStyle name="標準 20" xfId="121"/>
    <cellStyle name="標準 21" xfId="122"/>
    <cellStyle name="標準 22" xfId="123"/>
    <cellStyle name="標準 23" xfId="124"/>
    <cellStyle name="標準 24" xfId="125"/>
    <cellStyle name="標準 25" xfId="126"/>
    <cellStyle name="標準 3" xfId="127"/>
    <cellStyle name="標準 3 2" xfId="128"/>
    <cellStyle name="標準 3 3" xfId="129"/>
    <cellStyle name="標準 4" xfId="130"/>
    <cellStyle name="標準 5" xfId="131"/>
    <cellStyle name="標準 6" xfId="132"/>
    <cellStyle name="標準 7" xfId="133"/>
    <cellStyle name="標準 8" xfId="134"/>
    <cellStyle name="標準 9" xfId="135"/>
    <cellStyle name="標準_20080503源次郎尾根" xfId="136"/>
    <cellStyle name="標準_Book2" xfId="137"/>
    <cellStyle name="標準_mbtemp" xfId="138"/>
    <cellStyle name="標準_Sheet1" xfId="139"/>
    <cellStyle name="標準_Sheet1_転記様式" xfId="140"/>
    <cellStyle name="標準_Sheet1_転記様式 2" xfId="141"/>
    <cellStyle name="Followed Hyperlink" xfId="142"/>
    <cellStyle name="良い"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44;&#39340;&#23665;&#12398;&#20250;\&#23665;&#34892;&#31649;&#29702;\2012-04\20120428_&#21105;&#237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44;&#39340;&#23665;&#12398;&#20250;\&#23665;&#34892;&#31649;&#29702;\2012-05\20120506_&#23721;&#26408;&#236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ASAKI\AppData\Local\Microsoft\Windows\Temporary%20Internet%20Files\Content.IE5\Y1F3BGNC\1005%20&#23665;&#34892;&#35336;&#30011;%20V35&#12501;&#12457;&#12540;&#12510;&#12483;&#12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2244;&#39340;&#23665;&#12398;&#20250;\&#23665;&#34892;&#31649;&#29702;\2013-10\20131005%20&#12492;&#12463;&#278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onmadell\AppData\Local\Microsoft\Windows\Temporary%20Internet%20Files\Content.IE5\M4IJKU5E\20131014&#12288;arigas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32244;&#39340;&#23665;&#12398;&#20250;\&#23665;&#34892;&#31649;&#29702;\2013-10\20131019%20&#23567;&#24029;&#236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日帰山行計画"/>
      <sheetName val="泊まり山行計画"/>
      <sheetName val="リストtbl"/>
      <sheetName val="meibo"/>
    </sheetNames>
    <sheetDataSet>
      <sheetData sheetId="2">
        <row r="3">
          <cell r="C3" t="str">
            <v>　月</v>
          </cell>
          <cell r="D3" t="str">
            <v>　日</v>
          </cell>
          <cell r="E3" t="str">
            <v>　時</v>
          </cell>
          <cell r="F3" t="str">
            <v>（　 ）</v>
          </cell>
        </row>
        <row r="4">
          <cell r="C4" t="str">
            <v>1月</v>
          </cell>
          <cell r="D4" t="str">
            <v>1日</v>
          </cell>
          <cell r="E4" t="str">
            <v>１時</v>
          </cell>
          <cell r="F4" t="str">
            <v>（金）</v>
          </cell>
          <cell r="J4" t="str">
            <v>有</v>
          </cell>
          <cell r="L4" t="str">
            <v>CL</v>
          </cell>
          <cell r="M4" t="str">
            <v>奥多摩</v>
          </cell>
          <cell r="N4" t="str">
            <v>ハイキング</v>
          </cell>
        </row>
        <row r="5">
          <cell r="C5" t="str">
            <v>2月</v>
          </cell>
          <cell r="D5" t="str">
            <v>2日</v>
          </cell>
          <cell r="E5" t="str">
            <v>２時</v>
          </cell>
          <cell r="F5" t="str">
            <v>（土）</v>
          </cell>
          <cell r="J5" t="str">
            <v>無</v>
          </cell>
          <cell r="L5" t="str">
            <v>SL</v>
          </cell>
          <cell r="M5" t="str">
            <v>中央線沿線・高尾山周辺</v>
          </cell>
          <cell r="N5" t="str">
            <v>縦走</v>
          </cell>
        </row>
        <row r="6">
          <cell r="C6" t="str">
            <v>3月</v>
          </cell>
          <cell r="D6" t="str">
            <v>3日</v>
          </cell>
          <cell r="E6" t="str">
            <v>３時</v>
          </cell>
          <cell r="F6" t="str">
            <v>（日）</v>
          </cell>
          <cell r="L6" t="str">
            <v>記録</v>
          </cell>
          <cell r="M6" t="str">
            <v>奥武蔵</v>
          </cell>
          <cell r="N6" t="str">
            <v>トレーニング</v>
          </cell>
        </row>
        <row r="7">
          <cell r="B7" t="str">
            <v>2010年</v>
          </cell>
          <cell r="C7" t="str">
            <v>4月</v>
          </cell>
          <cell r="D7" t="str">
            <v>4日</v>
          </cell>
          <cell r="E7" t="str">
            <v>４時</v>
          </cell>
          <cell r="F7" t="str">
            <v>（月）</v>
          </cell>
          <cell r="L7" t="str">
            <v>写真</v>
          </cell>
          <cell r="M7" t="str">
            <v>丹沢</v>
          </cell>
          <cell r="N7" t="str">
            <v>講習</v>
          </cell>
        </row>
        <row r="8">
          <cell r="B8" t="str">
            <v>2011年</v>
          </cell>
          <cell r="C8" t="str">
            <v>5月</v>
          </cell>
          <cell r="D8" t="str">
            <v>5日</v>
          </cell>
          <cell r="E8" t="str">
            <v>５時</v>
          </cell>
          <cell r="F8" t="str">
            <v>（火）</v>
          </cell>
          <cell r="L8" t="str">
            <v>会計</v>
          </cell>
          <cell r="M8" t="str">
            <v>富士山周辺</v>
          </cell>
          <cell r="N8" t="str">
            <v>岩トレ</v>
          </cell>
        </row>
        <row r="9">
          <cell r="B9" t="str">
            <v>2012年</v>
          </cell>
          <cell r="C9" t="str">
            <v>6月</v>
          </cell>
          <cell r="D9" t="str">
            <v>6日</v>
          </cell>
          <cell r="E9" t="str">
            <v>６時</v>
          </cell>
          <cell r="F9" t="str">
            <v>（水）</v>
          </cell>
          <cell r="L9" t="str">
            <v>装備</v>
          </cell>
          <cell r="M9" t="str">
            <v>箱根</v>
          </cell>
          <cell r="N9" t="str">
            <v>スノーシュー</v>
          </cell>
        </row>
        <row r="10">
          <cell r="C10" t="str">
            <v>7月</v>
          </cell>
          <cell r="D10" t="str">
            <v>7日</v>
          </cell>
          <cell r="E10" t="str">
            <v>７時</v>
          </cell>
          <cell r="F10" t="str">
            <v>（木）</v>
          </cell>
          <cell r="L10" t="str">
            <v>食料</v>
          </cell>
          <cell r="M10" t="str">
            <v>奥秩父・大菩薩</v>
          </cell>
          <cell r="N10" t="str">
            <v>山スキー</v>
          </cell>
        </row>
        <row r="11">
          <cell r="C11" t="str">
            <v>8月</v>
          </cell>
          <cell r="D11" t="str">
            <v>8日</v>
          </cell>
          <cell r="E11" t="str">
            <v>８時</v>
          </cell>
          <cell r="M11" t="str">
            <v>八ヶ岳</v>
          </cell>
          <cell r="N11" t="str">
            <v>冬山訓練</v>
          </cell>
        </row>
        <row r="12">
          <cell r="C12" t="str">
            <v>9月</v>
          </cell>
          <cell r="D12" t="str">
            <v>9日</v>
          </cell>
          <cell r="E12" t="str">
            <v>９時</v>
          </cell>
          <cell r="M12" t="str">
            <v>谷川岳周辺</v>
          </cell>
          <cell r="N12" t="str">
            <v>下見山行</v>
          </cell>
        </row>
        <row r="13">
          <cell r="C13" t="str">
            <v>10月</v>
          </cell>
          <cell r="D13" t="str">
            <v>10日</v>
          </cell>
          <cell r="E13" t="str">
            <v>１０時</v>
          </cell>
          <cell r="M13" t="str">
            <v>伊豆・大島</v>
          </cell>
          <cell r="N13" t="str">
            <v>その他</v>
          </cell>
        </row>
        <row r="14">
          <cell r="C14" t="str">
            <v>11月</v>
          </cell>
          <cell r="D14" t="str">
            <v>11日</v>
          </cell>
          <cell r="E14" t="str">
            <v>１１時</v>
          </cell>
          <cell r="M14" t="str">
            <v>信州</v>
          </cell>
        </row>
        <row r="15">
          <cell r="C15" t="str">
            <v>12月</v>
          </cell>
          <cell r="D15" t="str">
            <v>12日</v>
          </cell>
          <cell r="E15" t="str">
            <v>１２時</v>
          </cell>
          <cell r="M15" t="str">
            <v>北海道</v>
          </cell>
        </row>
        <row r="16">
          <cell r="D16" t="str">
            <v>13日</v>
          </cell>
          <cell r="E16" t="str">
            <v>１３時</v>
          </cell>
          <cell r="M16" t="str">
            <v>東北</v>
          </cell>
        </row>
        <row r="17">
          <cell r="D17" t="str">
            <v>14日</v>
          </cell>
          <cell r="E17" t="str">
            <v>１４時</v>
          </cell>
          <cell r="M17" t="str">
            <v>新潟・上越</v>
          </cell>
        </row>
        <row r="18">
          <cell r="D18" t="str">
            <v>15日</v>
          </cell>
          <cell r="E18" t="str">
            <v>１５時</v>
          </cell>
          <cell r="M18" t="str">
            <v>上州・尾瀬</v>
          </cell>
        </row>
        <row r="19">
          <cell r="D19" t="str">
            <v>16日</v>
          </cell>
          <cell r="E19" t="str">
            <v>１６時</v>
          </cell>
          <cell r="M19" t="str">
            <v>栃木・那須・日光</v>
          </cell>
        </row>
        <row r="20">
          <cell r="D20" t="str">
            <v>17日</v>
          </cell>
          <cell r="E20" t="str">
            <v>１７時</v>
          </cell>
          <cell r="M20" t="str">
            <v>北アルプス</v>
          </cell>
        </row>
        <row r="21">
          <cell r="D21" t="str">
            <v>18日</v>
          </cell>
          <cell r="E21" t="str">
            <v>１８時</v>
          </cell>
          <cell r="M21" t="str">
            <v>中央アルプス</v>
          </cell>
        </row>
        <row r="22">
          <cell r="D22" t="str">
            <v>19日</v>
          </cell>
          <cell r="E22" t="str">
            <v>１９時</v>
          </cell>
          <cell r="M22" t="str">
            <v>南アルプス</v>
          </cell>
        </row>
        <row r="23">
          <cell r="D23" t="str">
            <v>20日</v>
          </cell>
          <cell r="E23" t="str">
            <v>２０時</v>
          </cell>
          <cell r="M23" t="str">
            <v>中国・四国</v>
          </cell>
        </row>
        <row r="24">
          <cell r="D24" t="str">
            <v>21日</v>
          </cell>
          <cell r="E24" t="str">
            <v>２１時</v>
          </cell>
          <cell r="M24" t="str">
            <v>九州</v>
          </cell>
        </row>
        <row r="25">
          <cell r="D25" t="str">
            <v>22日</v>
          </cell>
          <cell r="E25" t="str">
            <v>２２時</v>
          </cell>
          <cell r="M25" t="str">
            <v>海外</v>
          </cell>
        </row>
        <row r="26">
          <cell r="D26" t="str">
            <v>23日</v>
          </cell>
          <cell r="E26" t="str">
            <v>２３時</v>
          </cell>
        </row>
        <row r="27">
          <cell r="D27" t="str">
            <v>24日</v>
          </cell>
          <cell r="E27" t="str">
            <v>２４時</v>
          </cell>
        </row>
        <row r="28">
          <cell r="D28" t="str">
            <v>25日</v>
          </cell>
        </row>
        <row r="29">
          <cell r="D29" t="str">
            <v>26日</v>
          </cell>
        </row>
        <row r="30">
          <cell r="D30" t="str">
            <v>27日</v>
          </cell>
        </row>
        <row r="31">
          <cell r="D31" t="str">
            <v>28日</v>
          </cell>
        </row>
        <row r="32">
          <cell r="D32" t="str">
            <v>29日</v>
          </cell>
        </row>
        <row r="33">
          <cell r="D33" t="str">
            <v>30日</v>
          </cell>
        </row>
        <row r="34">
          <cell r="D34" t="str">
            <v>31日</v>
          </cell>
        </row>
      </sheetData>
      <sheetData sheetId="3">
        <row r="3">
          <cell r="C3" t="str">
            <v>秋葉花子</v>
          </cell>
          <cell r="D3" t="str">
            <v>ｱｷﾊﾞﾊﾅｺ</v>
          </cell>
          <cell r="E3" t="str">
            <v>B</v>
          </cell>
          <cell r="F3" t="str">
            <v>埼玉県草加市谷塚 734-1-11-102</v>
          </cell>
          <cell r="G3" t="str">
            <v>0489-22-7659</v>
          </cell>
          <cell r="H3" t="str">
            <v>029-649-2253</v>
          </cell>
          <cell r="I3" t="str">
            <v> </v>
          </cell>
          <cell r="J3">
            <v>19459</v>
          </cell>
          <cell r="K3">
            <v>57</v>
          </cell>
        </row>
        <row r="4">
          <cell r="C4" t="str">
            <v>川久保秋子</v>
          </cell>
          <cell r="D4" t="str">
            <v>ｶﾜｸﾎﾞｱｷｺ</v>
          </cell>
          <cell r="E4" t="str">
            <v>A</v>
          </cell>
          <cell r="F4" t="str">
            <v>杉並区梅里 1-5-21</v>
          </cell>
          <cell r="G4" t="str">
            <v>03-5938-7570</v>
          </cell>
          <cell r="H4" t="str">
            <v>03-3332-2959</v>
          </cell>
          <cell r="I4" t="str">
            <v> </v>
          </cell>
          <cell r="J4">
            <v>20345</v>
          </cell>
          <cell r="K4">
            <v>55</v>
          </cell>
        </row>
        <row r="5">
          <cell r="C5" t="str">
            <v>鈴木文子</v>
          </cell>
          <cell r="D5" t="str">
            <v>ｽｽﾞｷﾌﾐｺ</v>
          </cell>
          <cell r="E5" t="str">
            <v>A</v>
          </cell>
          <cell r="F5" t="str">
            <v>杉並区桃井 1-4-10</v>
          </cell>
          <cell r="G5" t="str">
            <v>03-3390-8987</v>
          </cell>
          <cell r="H5" t="str">
            <v>03-3390-8987</v>
          </cell>
          <cell r="I5" t="str">
            <v> </v>
          </cell>
          <cell r="J5">
            <v>13435</v>
          </cell>
          <cell r="K5">
            <v>74</v>
          </cell>
        </row>
        <row r="6">
          <cell r="C6" t="str">
            <v>大塚弘子</v>
          </cell>
          <cell r="D6" t="str">
            <v>ｵｵﾂｶﾋﾛｺ</v>
          </cell>
          <cell r="E6" t="str">
            <v>B</v>
          </cell>
          <cell r="F6" t="str">
            <v>日野市万願寺 215-1</v>
          </cell>
          <cell r="G6" t="str">
            <v>042-587-1695</v>
          </cell>
          <cell r="H6" t="str">
            <v>042-587-1695</v>
          </cell>
          <cell r="I6" t="str">
            <v> </v>
          </cell>
          <cell r="J6">
            <v>19260</v>
          </cell>
          <cell r="K6">
            <v>58</v>
          </cell>
        </row>
        <row r="7">
          <cell r="C7" t="str">
            <v>栗原英一</v>
          </cell>
          <cell r="D7" t="str">
            <v>ｸﾘﾊﾗｴｲｲﾁ</v>
          </cell>
          <cell r="E7" t="str">
            <v>O</v>
          </cell>
          <cell r="F7" t="str">
            <v>足立区竹の塚 2-16-9</v>
          </cell>
          <cell r="G7" t="str">
            <v>03-3884-5569</v>
          </cell>
          <cell r="H7" t="str">
            <v>03-3884-5569</v>
          </cell>
          <cell r="I7" t="str">
            <v> </v>
          </cell>
          <cell r="J7">
            <v>17993</v>
          </cell>
          <cell r="K7">
            <v>61</v>
          </cell>
        </row>
        <row r="8">
          <cell r="C8" t="str">
            <v>二村道子</v>
          </cell>
          <cell r="D8" t="str">
            <v>ﾌﾀﾑﾗミﾁｺ</v>
          </cell>
          <cell r="E8" t="str">
            <v>B</v>
          </cell>
          <cell r="F8" t="str">
            <v>文京区小日向 4-3-1</v>
          </cell>
          <cell r="G8" t="str">
            <v>03-3947-2369</v>
          </cell>
          <cell r="H8" t="str">
            <v>03-3947-2369</v>
          </cell>
          <cell r="I8" t="str">
            <v> </v>
          </cell>
          <cell r="J8">
            <v>11737</v>
          </cell>
          <cell r="K8">
            <v>79</v>
          </cell>
        </row>
        <row r="9">
          <cell r="C9" t="str">
            <v>桜井元三</v>
          </cell>
          <cell r="D9" t="str">
            <v>ｻｸﾗｲｹﾞﾝｿﾞｳ</v>
          </cell>
          <cell r="E9" t="str">
            <v>B</v>
          </cell>
          <cell r="F9" t="str">
            <v>町田市本町田 3454-30</v>
          </cell>
          <cell r="G9" t="str">
            <v>042-724-9891</v>
          </cell>
          <cell r="H9" t="str">
            <v>042-724-9891</v>
          </cell>
          <cell r="I9" t="str">
            <v> </v>
          </cell>
          <cell r="J9">
            <v>10682</v>
          </cell>
          <cell r="K9">
            <v>82</v>
          </cell>
        </row>
        <row r="10">
          <cell r="C10" t="str">
            <v>関口秩恵子</v>
          </cell>
          <cell r="D10" t="str">
            <v>ｾｷｸﾞﾁｴｺ</v>
          </cell>
          <cell r="E10" t="str">
            <v>B</v>
          </cell>
          <cell r="F10" t="str">
            <v>さいたま市北区宮原町 3-376-1-1206</v>
          </cell>
          <cell r="G10" t="str">
            <v>048-668-1944</v>
          </cell>
          <cell r="H10" t="str">
            <v>048-668-1944</v>
          </cell>
          <cell r="I10" t="str">
            <v> </v>
          </cell>
          <cell r="J10">
            <v>20233</v>
          </cell>
          <cell r="K10">
            <v>55</v>
          </cell>
        </row>
        <row r="11">
          <cell r="C11" t="str">
            <v>吉原雅子</v>
          </cell>
          <cell r="D11" t="str">
            <v>ﾖｼﾜﾗﾏｻｺ</v>
          </cell>
          <cell r="E11" t="str">
            <v>O</v>
          </cell>
          <cell r="F11" t="str">
            <v>杉並区成田東 1-19-16</v>
          </cell>
          <cell r="G11" t="str">
            <v>03-3317-0302</v>
          </cell>
          <cell r="H11" t="str">
            <v>03-3317-0302</v>
          </cell>
          <cell r="I11" t="str">
            <v> </v>
          </cell>
          <cell r="J11">
            <v>14482</v>
          </cell>
          <cell r="K11">
            <v>71</v>
          </cell>
        </row>
        <row r="12">
          <cell r="C12" t="str">
            <v>三浦卓也</v>
          </cell>
          <cell r="D12" t="str">
            <v>ﾐｳﾗﾀｸﾔ</v>
          </cell>
          <cell r="E12" t="str">
            <v>B</v>
          </cell>
          <cell r="F12" t="str">
            <v>杉並区今川 3-7-7</v>
          </cell>
          <cell r="G12" t="str">
            <v>03-5310-5720</v>
          </cell>
          <cell r="H12" t="str">
            <v>03-5310-5720</v>
          </cell>
          <cell r="I12" t="str">
            <v>03-3399-8953</v>
          </cell>
          <cell r="J12">
            <v>21613</v>
          </cell>
          <cell r="K12">
            <v>52</v>
          </cell>
        </row>
        <row r="13">
          <cell r="C13" t="str">
            <v>斉藤道子</v>
          </cell>
          <cell r="D13" t="str">
            <v>ｻｲﾄｳﾐﾁｺ</v>
          </cell>
          <cell r="E13" t="str">
            <v>O</v>
          </cell>
          <cell r="F13" t="str">
            <v>多摩市愛宕 4-41-1-502</v>
          </cell>
          <cell r="G13" t="str">
            <v>042-356-2755</v>
          </cell>
          <cell r="H13" t="str">
            <v>0256-88-7676</v>
          </cell>
          <cell r="I13" t="str">
            <v> </v>
          </cell>
          <cell r="J13">
            <v>17266</v>
          </cell>
          <cell r="K13">
            <v>63</v>
          </cell>
        </row>
        <row r="14">
          <cell r="C14" t="str">
            <v>尾崎由美子</v>
          </cell>
          <cell r="D14" t="str">
            <v>ｵｻﾞｷﾕﾐｺ</v>
          </cell>
          <cell r="E14" t="str">
            <v>A</v>
          </cell>
          <cell r="F14" t="str">
            <v>杉並区久我山 3-3-14 ｺｰﾎﾟ内田202</v>
          </cell>
          <cell r="G14" t="str">
            <v>03-3333-3782</v>
          </cell>
          <cell r="H14" t="str">
            <v>0265-72-9691</v>
          </cell>
          <cell r="I14" t="str">
            <v>03-3399-2621</v>
          </cell>
          <cell r="J14">
            <v>19380</v>
          </cell>
          <cell r="K14">
            <v>58</v>
          </cell>
        </row>
        <row r="15">
          <cell r="C15" t="str">
            <v>秋葉千代子</v>
          </cell>
          <cell r="D15" t="str">
            <v>ｱｷﾊﾞﾁﾖｺ</v>
          </cell>
          <cell r="E15" t="str">
            <v>AB</v>
          </cell>
          <cell r="F15" t="str">
            <v>埼玉県草加市谷塚 734-1-11-102</v>
          </cell>
          <cell r="G15" t="str">
            <v>048-922-7659</v>
          </cell>
          <cell r="H15" t="str">
            <v>048-922-7659</v>
          </cell>
          <cell r="I15" t="str">
            <v> </v>
          </cell>
          <cell r="J15">
            <v>22701</v>
          </cell>
          <cell r="K15">
            <v>49</v>
          </cell>
        </row>
        <row r="16">
          <cell r="C16" t="str">
            <v>大崎宏子</v>
          </cell>
          <cell r="D16" t="str">
            <v>ｵｵｻｷﾋﾛｺ</v>
          </cell>
          <cell r="E16" t="str">
            <v>A</v>
          </cell>
          <cell r="F16" t="str">
            <v>杉並区高井戸西1-21-1浴風会 松風園3115</v>
          </cell>
          <cell r="G16" t="str">
            <v>03-3311-2431</v>
          </cell>
          <cell r="H16" t="str">
            <v>090-2207-7686</v>
          </cell>
          <cell r="I16" t="str">
            <v> </v>
          </cell>
          <cell r="J16">
            <v>13235</v>
          </cell>
          <cell r="K16">
            <v>75</v>
          </cell>
        </row>
        <row r="17">
          <cell r="C17" t="str">
            <v>神余育子</v>
          </cell>
          <cell r="D17" t="str">
            <v>ｶﾅﾏﾙｲｸｺ</v>
          </cell>
          <cell r="E17" t="str">
            <v>O</v>
          </cell>
          <cell r="F17" t="str">
            <v>杉並区成田西1-11-9</v>
          </cell>
          <cell r="G17" t="str">
            <v>03-6796-9721</v>
          </cell>
          <cell r="H17" t="str">
            <v>0422-51-0434</v>
          </cell>
          <cell r="I17" t="str">
            <v> </v>
          </cell>
          <cell r="J17">
            <v>16215</v>
          </cell>
          <cell r="K17">
            <v>66</v>
          </cell>
        </row>
        <row r="18">
          <cell r="C18" t="str">
            <v>安田秀樹</v>
          </cell>
          <cell r="D18" t="str">
            <v>ﾔｽﾀﾞﾋﾃﾞｷ</v>
          </cell>
          <cell r="E18" t="str">
            <v>A</v>
          </cell>
          <cell r="F18" t="str">
            <v>江戸川区江戸川 1-9</v>
          </cell>
          <cell r="G18" t="str">
            <v>03-3678-5580</v>
          </cell>
          <cell r="H18" t="str">
            <v>03-3678-5580</v>
          </cell>
          <cell r="I18" t="str">
            <v> </v>
          </cell>
          <cell r="J18">
            <v>18726</v>
          </cell>
          <cell r="K18">
            <v>59</v>
          </cell>
        </row>
        <row r="19">
          <cell r="C19" t="str">
            <v>加藤京子</v>
          </cell>
          <cell r="D19" t="str">
            <v>ｶﾄｳｷｮｳｺ</v>
          </cell>
          <cell r="E19" t="str">
            <v>A</v>
          </cell>
          <cell r="F19" t="str">
            <v>杉並区松ノ木 1-6-7</v>
          </cell>
          <cell r="G19" t="str">
            <v>03-3317-0235</v>
          </cell>
          <cell r="H19" t="str">
            <v>03-3317-0235</v>
          </cell>
          <cell r="I19" t="str">
            <v> </v>
          </cell>
          <cell r="J19">
            <v>17581</v>
          </cell>
          <cell r="K19">
            <v>63</v>
          </cell>
        </row>
        <row r="20">
          <cell r="C20" t="str">
            <v>石原裕一郎</v>
          </cell>
          <cell r="D20" t="str">
            <v>ｲｼﾊﾗﾕｳｲﾁﾛｳ</v>
          </cell>
          <cell r="E20" t="str">
            <v>A</v>
          </cell>
          <cell r="F20" t="str">
            <v>杉並区成田東 3-7-11</v>
          </cell>
          <cell r="G20" t="str">
            <v>03-3311-4051</v>
          </cell>
          <cell r="H20" t="str">
            <v>03-3311-4051</v>
          </cell>
          <cell r="I20" t="str">
            <v> </v>
          </cell>
          <cell r="J20">
            <v>22896</v>
          </cell>
          <cell r="K20">
            <v>48</v>
          </cell>
        </row>
        <row r="21">
          <cell r="C21" t="str">
            <v>岩澤佐智子</v>
          </cell>
          <cell r="D21" t="str">
            <v>ｲﾜｻﾜｻﾁｺ</v>
          </cell>
          <cell r="E21" t="str">
            <v>B</v>
          </cell>
          <cell r="F21" t="str">
            <v>世田谷区三宿 1-5-6</v>
          </cell>
          <cell r="G21" t="str">
            <v>03-3412-0206</v>
          </cell>
          <cell r="H21" t="str">
            <v>03-3412-0206</v>
          </cell>
          <cell r="I21" t="str">
            <v> </v>
          </cell>
          <cell r="J21">
            <v>15569</v>
          </cell>
          <cell r="K21">
            <v>68</v>
          </cell>
        </row>
        <row r="22">
          <cell r="C22" t="str">
            <v>平山芳子</v>
          </cell>
          <cell r="D22" t="str">
            <v>ﾋﾗﾔﾏﾖｼｺ</v>
          </cell>
          <cell r="E22" t="str">
            <v>B</v>
          </cell>
          <cell r="F22" t="str">
            <v>杉並区天沼 3-36-14</v>
          </cell>
          <cell r="G22" t="str">
            <v>03-5932-1326</v>
          </cell>
          <cell r="H22" t="str">
            <v>03-3931-7091</v>
          </cell>
          <cell r="I22" t="str">
            <v> </v>
          </cell>
          <cell r="J22">
            <v>14118</v>
          </cell>
          <cell r="K22">
            <v>72</v>
          </cell>
        </row>
        <row r="23">
          <cell r="C23" t="str">
            <v>尾崎美佐子</v>
          </cell>
          <cell r="D23" t="str">
            <v>ｵｻﾞｷﾐｻｺ</v>
          </cell>
          <cell r="E23" t="str">
            <v>O</v>
          </cell>
          <cell r="F23" t="str">
            <v>杉並区上井草 4-27-9</v>
          </cell>
          <cell r="G23" t="str">
            <v>03-5382-8327</v>
          </cell>
          <cell r="H23" t="str">
            <v>03-5382-8327</v>
          </cell>
          <cell r="I23" t="str">
            <v> </v>
          </cell>
          <cell r="J23">
            <v>16144</v>
          </cell>
          <cell r="K23">
            <v>67</v>
          </cell>
        </row>
        <row r="24">
          <cell r="C24" t="str">
            <v>山崎フミ子</v>
          </cell>
          <cell r="D24" t="str">
            <v>ﾔﾏｻﾞｷﾌﾐｺ</v>
          </cell>
          <cell r="E24" t="str">
            <v>AB</v>
          </cell>
          <cell r="F24" t="str">
            <v>杉並区和田 3-4-9</v>
          </cell>
          <cell r="G24" t="str">
            <v>03-3315-8850</v>
          </cell>
          <cell r="H24" t="str">
            <v>03-3315-8850</v>
          </cell>
          <cell r="I24" t="str">
            <v> </v>
          </cell>
          <cell r="J24">
            <v>17594</v>
          </cell>
          <cell r="K24">
            <v>63</v>
          </cell>
        </row>
        <row r="25">
          <cell r="C25" t="str">
            <v>三條節子</v>
          </cell>
          <cell r="D25" t="str">
            <v>ｻﾝｼﾞｮｳｾﾂｺ</v>
          </cell>
          <cell r="E25" t="str">
            <v>A</v>
          </cell>
          <cell r="F25" t="str">
            <v>神奈川県厚木市愛甲 268-2</v>
          </cell>
          <cell r="G25" t="str">
            <v>046-247-8214</v>
          </cell>
          <cell r="H25" t="str">
            <v>046-247-8214</v>
          </cell>
          <cell r="I25" t="str">
            <v> </v>
          </cell>
          <cell r="J25">
            <v>13523</v>
          </cell>
          <cell r="K25">
            <v>74</v>
          </cell>
        </row>
        <row r="26">
          <cell r="C26" t="str">
            <v>奥川いずみ</v>
          </cell>
          <cell r="D26" t="str">
            <v>ｵｸｶﾜｲｽﾞﾐ</v>
          </cell>
          <cell r="E26" t="str">
            <v>A</v>
          </cell>
          <cell r="F26" t="str">
            <v>杉並区本天沼 2-5-1</v>
          </cell>
          <cell r="G26" t="str">
            <v>03-3399-2186</v>
          </cell>
          <cell r="H26" t="str">
            <v>03-3399-2186</v>
          </cell>
          <cell r="I26" t="str">
            <v> </v>
          </cell>
          <cell r="J26">
            <v>21165</v>
          </cell>
          <cell r="K26">
            <v>53</v>
          </cell>
        </row>
        <row r="27">
          <cell r="C27" t="str">
            <v>中島俊彦</v>
          </cell>
          <cell r="D27" t="str">
            <v>ﾅｶｼﾞﾏﾄｼﾋｺ</v>
          </cell>
          <cell r="E27" t="str">
            <v>O</v>
          </cell>
          <cell r="F27" t="str">
            <v>杉並区阿佐ヶ谷北 4-2-19</v>
          </cell>
          <cell r="G27" t="str">
            <v>03-3339-2247</v>
          </cell>
          <cell r="H27" t="str">
            <v>090-5996-4696</v>
          </cell>
          <cell r="I27" t="str">
            <v> </v>
          </cell>
          <cell r="J27">
            <v>15166</v>
          </cell>
          <cell r="K27">
            <v>69</v>
          </cell>
        </row>
        <row r="28">
          <cell r="C28" t="str">
            <v>中島悌子</v>
          </cell>
          <cell r="D28" t="str">
            <v>ﾅｶｼﾞﾏﾃｲｺ</v>
          </cell>
          <cell r="E28" t="str">
            <v>AB(-)</v>
          </cell>
          <cell r="F28" t="str">
            <v>杉並区阿佐ヶ谷北 4-2-19</v>
          </cell>
          <cell r="G28" t="str">
            <v>03-3339-2247</v>
          </cell>
          <cell r="H28" t="str">
            <v>046-524-0231</v>
          </cell>
          <cell r="I28" t="str">
            <v> </v>
          </cell>
          <cell r="J28">
            <v>15377</v>
          </cell>
          <cell r="K28">
            <v>69</v>
          </cell>
        </row>
        <row r="29">
          <cell r="C29" t="str">
            <v>佐藤幸子</v>
          </cell>
          <cell r="D29" t="str">
            <v>ｻﾄｳｻﾁｺ</v>
          </cell>
          <cell r="E29" t="str">
            <v>O</v>
          </cell>
          <cell r="F29" t="str">
            <v>練馬区大泉町 1-26-12</v>
          </cell>
          <cell r="G29" t="str">
            <v>03-5936-5020</v>
          </cell>
          <cell r="H29" t="str">
            <v>090-8597-7856</v>
          </cell>
          <cell r="I29" t="str">
            <v> </v>
          </cell>
          <cell r="J29">
            <v>17607</v>
          </cell>
          <cell r="K29">
            <v>63</v>
          </cell>
        </row>
        <row r="30">
          <cell r="C30" t="str">
            <v>千崎政美</v>
          </cell>
          <cell r="D30" t="str">
            <v>ｾﾝｻﾞｷﾏｻﾐ</v>
          </cell>
          <cell r="E30" t="str">
            <v>AB</v>
          </cell>
          <cell r="F30" t="str">
            <v>稲城市大丸 536-5  A-510</v>
          </cell>
          <cell r="G30" t="str">
            <v>042-378-7161</v>
          </cell>
          <cell r="H30" t="str">
            <v>042-378-7161</v>
          </cell>
          <cell r="I30" t="str">
            <v> </v>
          </cell>
          <cell r="J30">
            <v>12929</v>
          </cell>
          <cell r="K30">
            <v>75</v>
          </cell>
        </row>
        <row r="31">
          <cell r="C31" t="str">
            <v>手塚保子</v>
          </cell>
          <cell r="D31" t="str">
            <v>ﾃﾂﾞｶﾔｽｺ</v>
          </cell>
          <cell r="E31" t="str">
            <v>B</v>
          </cell>
          <cell r="F31" t="str">
            <v>群馬県前橋市六供町 1358-1</v>
          </cell>
          <cell r="G31" t="str">
            <v>027-243-5385</v>
          </cell>
          <cell r="H31" t="str">
            <v>027-243-5385</v>
          </cell>
          <cell r="I31" t="str">
            <v> </v>
          </cell>
          <cell r="J31">
            <v>16589</v>
          </cell>
          <cell r="K31">
            <v>65</v>
          </cell>
        </row>
        <row r="32">
          <cell r="C32" t="str">
            <v>永野正臣</v>
          </cell>
          <cell r="D32" t="str">
            <v>ﾅｶﾞﾉﾏｻｵﾐ</v>
          </cell>
          <cell r="E32" t="str">
            <v>B</v>
          </cell>
          <cell r="F32" t="str">
            <v>杉並区成田東 1-35-20</v>
          </cell>
          <cell r="G32" t="str">
            <v>03-3315-5450</v>
          </cell>
          <cell r="H32" t="str">
            <v>03-3315-5450</v>
          </cell>
          <cell r="I32" t="str">
            <v> </v>
          </cell>
          <cell r="J32">
            <v>17537</v>
          </cell>
          <cell r="K32">
            <v>63</v>
          </cell>
        </row>
        <row r="33">
          <cell r="C33" t="str">
            <v>岡田恵美子</v>
          </cell>
          <cell r="D33" t="str">
            <v>ｵｶﾀﾞｴﾐｺ</v>
          </cell>
          <cell r="E33" t="str">
            <v>A</v>
          </cell>
          <cell r="F33" t="str">
            <v>杉並区宮前 3-8-5</v>
          </cell>
          <cell r="G33" t="str">
            <v>03-3331-6403</v>
          </cell>
          <cell r="H33" t="str">
            <v>03-3331-6403</v>
          </cell>
          <cell r="I33" t="str">
            <v> </v>
          </cell>
          <cell r="J33">
            <v>17472</v>
          </cell>
          <cell r="K33">
            <v>63</v>
          </cell>
        </row>
        <row r="34">
          <cell r="C34" t="str">
            <v>稲村和也</v>
          </cell>
          <cell r="D34" t="str">
            <v>ｲﾅﾑﾗｶｽﾞﾔ</v>
          </cell>
          <cell r="E34" t="str">
            <v>B</v>
          </cell>
          <cell r="F34" t="str">
            <v>武蔵野市中町 3-10-10-403</v>
          </cell>
          <cell r="G34" t="str">
            <v>042-251-8992</v>
          </cell>
          <cell r="H34" t="str">
            <v>042-251-8992</v>
          </cell>
          <cell r="I34" t="str">
            <v> </v>
          </cell>
          <cell r="J34">
            <v>21723</v>
          </cell>
          <cell r="K34">
            <v>51</v>
          </cell>
        </row>
        <row r="35">
          <cell r="C35" t="str">
            <v>佐藤勇一</v>
          </cell>
          <cell r="D35" t="str">
            <v>ｻﾄｳﾕｳｲﾁ</v>
          </cell>
          <cell r="E35" t="str">
            <v>B</v>
          </cell>
          <cell r="F35" t="str">
            <v>新宿区西早稲田 3-16-28</v>
          </cell>
          <cell r="G35" t="str">
            <v>03-3202-4955</v>
          </cell>
          <cell r="H35" t="str">
            <v>03-3202-4955</v>
          </cell>
          <cell r="I35" t="str">
            <v> </v>
          </cell>
          <cell r="J35">
            <v>20141</v>
          </cell>
          <cell r="K35">
            <v>56</v>
          </cell>
        </row>
        <row r="36">
          <cell r="C36" t="str">
            <v>玉村和己</v>
          </cell>
          <cell r="D36" t="str">
            <v>ﾀﾏﾑﾗｶｽﾞﾐ</v>
          </cell>
          <cell r="E36" t="str">
            <v>O</v>
          </cell>
          <cell r="F36" t="str">
            <v>杉並区堀之内 1-12-6</v>
          </cell>
          <cell r="G36" t="str">
            <v>03-3313-0395</v>
          </cell>
          <cell r="H36" t="str">
            <v>03-3313-0395</v>
          </cell>
          <cell r="I36" t="str">
            <v> </v>
          </cell>
          <cell r="J36">
            <v>17172</v>
          </cell>
          <cell r="K36">
            <v>64</v>
          </cell>
        </row>
        <row r="37">
          <cell r="C37" t="str">
            <v>長谷川武夫</v>
          </cell>
          <cell r="D37" t="str">
            <v>ﾊｾｶﾞﾜﾀｹｵ</v>
          </cell>
          <cell r="E37" t="str">
            <v>O</v>
          </cell>
          <cell r="F37" t="str">
            <v>杉並区阿佐ヶ谷北 2-23-9</v>
          </cell>
          <cell r="G37" t="str">
            <v>03-3338-7489</v>
          </cell>
          <cell r="H37" t="str">
            <v>03-3338-7489</v>
          </cell>
          <cell r="I37" t="str">
            <v> </v>
          </cell>
          <cell r="J37">
            <v>16321</v>
          </cell>
          <cell r="K37">
            <v>66</v>
          </cell>
        </row>
        <row r="38">
          <cell r="C38" t="str">
            <v>野口つや子</v>
          </cell>
          <cell r="D38" t="str">
            <v>ﾉｸﾞﾁﾂﾔｺ</v>
          </cell>
          <cell r="E38" t="str">
            <v>O</v>
          </cell>
          <cell r="F38" t="str">
            <v>杉並区宮前 3-33-19</v>
          </cell>
          <cell r="G38" t="str">
            <v>03-5930-1863</v>
          </cell>
          <cell r="H38" t="str">
            <v>03-5930-1863</v>
          </cell>
          <cell r="I38" t="str">
            <v> </v>
          </cell>
          <cell r="J38">
            <v>17990</v>
          </cell>
          <cell r="K38">
            <v>62</v>
          </cell>
        </row>
        <row r="39">
          <cell r="C39" t="str">
            <v>森岡英司</v>
          </cell>
          <cell r="D39" t="str">
            <v>ﾓﾘｵｶｴｲｼﾞ</v>
          </cell>
          <cell r="E39" t="str">
            <v>A(-)</v>
          </cell>
          <cell r="F39" t="str">
            <v>杉並区松庵 1-9-7</v>
          </cell>
          <cell r="G39" t="str">
            <v>03-3331-9455</v>
          </cell>
          <cell r="H39" t="str">
            <v>03-3331-9455</v>
          </cell>
          <cell r="I39" t="str">
            <v> </v>
          </cell>
          <cell r="J39">
            <v>17833</v>
          </cell>
          <cell r="K39">
            <v>62</v>
          </cell>
        </row>
        <row r="40">
          <cell r="C40" t="str">
            <v>田中早苗</v>
          </cell>
          <cell r="D40" t="str">
            <v>ﾀﾅｶｻﾅｴ</v>
          </cell>
          <cell r="E40" t="str">
            <v>A</v>
          </cell>
          <cell r="F40" t="str">
            <v>杉並区西荻南1-16-5</v>
          </cell>
          <cell r="G40" t="str">
            <v>03-6765-1955</v>
          </cell>
          <cell r="H40" t="str">
            <v>03-6765-1955</v>
          </cell>
          <cell r="I40" t="str">
            <v> </v>
          </cell>
          <cell r="J40">
            <v>18655</v>
          </cell>
          <cell r="K40">
            <v>60</v>
          </cell>
        </row>
        <row r="41">
          <cell r="C41" t="str">
            <v>武井共子</v>
          </cell>
          <cell r="D41" t="str">
            <v>ﾀｹｲｷｮｳｺ</v>
          </cell>
          <cell r="E41" t="str">
            <v>O</v>
          </cell>
          <cell r="F41" t="str">
            <v>杉並区松庵 1-2-25</v>
          </cell>
          <cell r="G41" t="str">
            <v>03-3332-3644</v>
          </cell>
          <cell r="H41" t="str">
            <v>03-3332-3644</v>
          </cell>
          <cell r="I41" t="str">
            <v> </v>
          </cell>
          <cell r="J41">
            <v>20241</v>
          </cell>
          <cell r="K41">
            <v>55</v>
          </cell>
        </row>
        <row r="42">
          <cell r="C42" t="str">
            <v>植田員弘</v>
          </cell>
          <cell r="D42" t="str">
            <v>ｳｴﾀﾞｶｽﾞﾋﾛ</v>
          </cell>
          <cell r="E42" t="str">
            <v>A</v>
          </cell>
          <cell r="F42" t="str">
            <v>杉並区善福寺 4-28-10</v>
          </cell>
          <cell r="G42" t="str">
            <v>03-3395-7893</v>
          </cell>
          <cell r="H42" t="str">
            <v>03-3395-7893</v>
          </cell>
          <cell r="I42" t="str">
            <v> </v>
          </cell>
          <cell r="J42">
            <v>17507</v>
          </cell>
          <cell r="K42">
            <v>63</v>
          </cell>
        </row>
        <row r="43">
          <cell r="C43" t="str">
            <v>波治郁代</v>
          </cell>
          <cell r="D43" t="str">
            <v>ﾊｼﾞｲｸﾖ</v>
          </cell>
          <cell r="E43" t="str">
            <v>A</v>
          </cell>
          <cell r="F43" t="str">
            <v>杉並区阿佐ヶ谷南 3-41-21</v>
          </cell>
          <cell r="G43" t="str">
            <v>03-3220-0767</v>
          </cell>
          <cell r="H43" t="str">
            <v>03-3391-6780</v>
          </cell>
          <cell r="I43" t="str">
            <v> </v>
          </cell>
          <cell r="J43">
            <v>16872</v>
          </cell>
          <cell r="K43">
            <v>65</v>
          </cell>
        </row>
        <row r="44">
          <cell r="C44" t="str">
            <v>野田昭子</v>
          </cell>
          <cell r="D44" t="str">
            <v>ﾉﾀﾞｱｷｺ</v>
          </cell>
          <cell r="E44" t="str">
            <v>A</v>
          </cell>
          <cell r="F44" t="str">
            <v>中野区東中野 3-2-13</v>
          </cell>
          <cell r="G44" t="str">
            <v>03-3362-8050</v>
          </cell>
          <cell r="H44" t="str">
            <v>03-3362-8050</v>
          </cell>
          <cell r="I44" t="str">
            <v> </v>
          </cell>
          <cell r="J44">
            <v>20239</v>
          </cell>
          <cell r="K44">
            <v>55</v>
          </cell>
        </row>
        <row r="45">
          <cell r="C45" t="str">
            <v>井上智子</v>
          </cell>
          <cell r="D45" t="str">
            <v>ｲﾉｳｴﾄﾓｺ</v>
          </cell>
          <cell r="E45" t="str">
            <v>AB</v>
          </cell>
          <cell r="F45" t="str">
            <v>杉並区下井草 2-1-22</v>
          </cell>
          <cell r="G45" t="str">
            <v>03-3397-2119</v>
          </cell>
          <cell r="H45" t="str">
            <v>03-3397-2119</v>
          </cell>
          <cell r="I45" t="str">
            <v> </v>
          </cell>
          <cell r="J45">
            <v>18891</v>
          </cell>
          <cell r="K45">
            <v>59</v>
          </cell>
        </row>
        <row r="46">
          <cell r="C46" t="str">
            <v>入住章雄</v>
          </cell>
          <cell r="D46" t="str">
            <v>ｲﾘｽﾐﾌﾐｵ</v>
          </cell>
          <cell r="E46" t="str">
            <v>Ａ</v>
          </cell>
          <cell r="F46" t="str">
            <v>東京都杉並区成田西4-6-30</v>
          </cell>
          <cell r="G46" t="str">
            <v>03-3398-0269</v>
          </cell>
          <cell r="H46" t="str">
            <v>03-3398-0269</v>
          </cell>
          <cell r="J46">
            <v>16229</v>
          </cell>
          <cell r="K46">
            <v>66</v>
          </cell>
        </row>
        <row r="47">
          <cell r="C47" t="str">
            <v>佐藤昌之</v>
          </cell>
          <cell r="D47" t="str">
            <v>ｻﾄｳﾏｻﾕｷ</v>
          </cell>
          <cell r="E47" t="str">
            <v>Ａ</v>
          </cell>
          <cell r="F47" t="str">
            <v>埼玉県比企郡滑川町月の輪2-5-12</v>
          </cell>
          <cell r="G47" t="str">
            <v>0493-61-2381</v>
          </cell>
          <cell r="H47" t="str">
            <v>090-2438-5278</v>
          </cell>
          <cell r="I47" t="str">
            <v> </v>
          </cell>
          <cell r="J47">
            <v>20961</v>
          </cell>
          <cell r="K47">
            <v>53</v>
          </cell>
        </row>
        <row r="48">
          <cell r="C48" t="str">
            <v>濱口昌顕</v>
          </cell>
          <cell r="D48" t="str">
            <v>ﾊﾏｸﾞﾁﾏｻｱｷ</v>
          </cell>
          <cell r="E48" t="str">
            <v>B</v>
          </cell>
          <cell r="F48" t="str">
            <v>杉並区南荻窪1-39-11-304</v>
          </cell>
          <cell r="G48" t="str">
            <v>03-6762-6515</v>
          </cell>
          <cell r="H48" t="str">
            <v>090-8593-0499</v>
          </cell>
          <cell r="J48">
            <v>16289</v>
          </cell>
          <cell r="K48">
            <v>66</v>
          </cell>
        </row>
        <row r="49">
          <cell r="C49" t="str">
            <v>佐藤敬子</v>
          </cell>
          <cell r="D49" t="str">
            <v>ｻﾄｳｹｲｺ</v>
          </cell>
          <cell r="E49" t="str">
            <v>O</v>
          </cell>
          <cell r="F49" t="str">
            <v>埼玉県比企郡滑川町月の輪2-5-12</v>
          </cell>
          <cell r="G49" t="str">
            <v>0493-61-2381</v>
          </cell>
          <cell r="H49" t="str">
            <v>090-2438-5278</v>
          </cell>
          <cell r="J49">
            <v>21754</v>
          </cell>
          <cell r="K49">
            <v>51</v>
          </cell>
        </row>
        <row r="50">
          <cell r="C50" t="str">
            <v>黒住雄三</v>
          </cell>
          <cell r="D50" t="str">
            <v>ｸﾛｽﾞﾐﾕｳｿﾞｳ</v>
          </cell>
          <cell r="E50" t="str">
            <v>A</v>
          </cell>
          <cell r="F50" t="str">
            <v>杉並区清水 2-6-14-307</v>
          </cell>
          <cell r="G50" t="str">
            <v>03-3396-4666</v>
          </cell>
          <cell r="H50" t="str">
            <v>03-3396-4666</v>
          </cell>
          <cell r="J50">
            <v>14656</v>
          </cell>
          <cell r="K50">
            <v>71</v>
          </cell>
        </row>
        <row r="51">
          <cell r="C51" t="str">
            <v>愛場良雄</v>
          </cell>
          <cell r="D51" t="str">
            <v>ｱｲﾊﾞﾖｼｵ</v>
          </cell>
          <cell r="E51" t="str">
            <v>A</v>
          </cell>
          <cell r="F51" t="str">
            <v>杉並区下井草 5-21-5</v>
          </cell>
          <cell r="G51" t="str">
            <v>03-6765-7234</v>
          </cell>
          <cell r="H51" t="str">
            <v>03-6765-7234</v>
          </cell>
          <cell r="J51">
            <v>18768</v>
          </cell>
          <cell r="K51">
            <v>59</v>
          </cell>
        </row>
        <row r="52">
          <cell r="C52" t="str">
            <v>大野隆司</v>
          </cell>
          <cell r="D52" t="str">
            <v>ｵｵﾉﾘｭｳｼﾞ</v>
          </cell>
          <cell r="E52" t="str">
            <v>B</v>
          </cell>
          <cell r="F52" t="str">
            <v>府中市浅間町 4-26-30</v>
          </cell>
          <cell r="G52" t="str">
            <v>042-365-0708</v>
          </cell>
          <cell r="H52" t="str">
            <v>042-365-0708</v>
          </cell>
          <cell r="J52">
            <v>17495</v>
          </cell>
          <cell r="K52">
            <v>63</v>
          </cell>
        </row>
        <row r="53">
          <cell r="C53" t="str">
            <v>大代敬子</v>
          </cell>
          <cell r="D53" t="str">
            <v>ｵｵｼﾛｹｲｺ</v>
          </cell>
          <cell r="E53" t="str">
            <v>O</v>
          </cell>
          <cell r="F53" t="str">
            <v>杉並区本天沼 1-23-11</v>
          </cell>
          <cell r="G53" t="str">
            <v>03-3395-6208</v>
          </cell>
          <cell r="H53" t="str">
            <v>03-3395-6208</v>
          </cell>
          <cell r="J53">
            <v>17461</v>
          </cell>
          <cell r="K53">
            <v>63</v>
          </cell>
        </row>
        <row r="54">
          <cell r="C54" t="str">
            <v>西澤茂樹</v>
          </cell>
          <cell r="D54" t="str">
            <v>ﾆｼｻﾞﾜｼｹﾞｷ</v>
          </cell>
          <cell r="E54" t="str">
            <v>O</v>
          </cell>
          <cell r="F54" t="str">
            <v>川越市伊勢原町3‐1‐137</v>
          </cell>
          <cell r="G54" t="str">
            <v>090-1559-7308</v>
          </cell>
          <cell r="H54" t="str">
            <v>03-3940-2141</v>
          </cell>
          <cell r="J54">
            <v>21110</v>
          </cell>
          <cell r="K54">
            <v>53</v>
          </cell>
        </row>
        <row r="55">
          <cell r="C55" t="str">
            <v>戸田　斉</v>
          </cell>
          <cell r="D55" t="str">
            <v>ﾄﾀﾞｻﾄｼ</v>
          </cell>
          <cell r="E55" t="str">
            <v>AB</v>
          </cell>
          <cell r="F55" t="str">
            <v>杉並区高円寺北 4-29-313</v>
          </cell>
          <cell r="G55" t="str">
            <v>03-3330-3743</v>
          </cell>
          <cell r="H55" t="str">
            <v>0196-61-8907</v>
          </cell>
          <cell r="J55">
            <v>18130</v>
          </cell>
          <cell r="K55">
            <v>61</v>
          </cell>
        </row>
        <row r="56">
          <cell r="C56" t="str">
            <v>眞山尚子</v>
          </cell>
          <cell r="D56" t="str">
            <v>ﾏﾔﾏﾅｵｺ</v>
          </cell>
          <cell r="E56" t="str">
            <v>A</v>
          </cell>
          <cell r="F56" t="str">
            <v>千葉県柏市花野井 712-16</v>
          </cell>
          <cell r="G56" t="str">
            <v>04-7132-7453</v>
          </cell>
          <cell r="H56" t="str">
            <v>04-7132-7488</v>
          </cell>
          <cell r="J56">
            <v>17184</v>
          </cell>
          <cell r="K56">
            <v>64</v>
          </cell>
        </row>
        <row r="57">
          <cell r="C57" t="str">
            <v>田村節子</v>
          </cell>
          <cell r="D57" t="str">
            <v>ﾀﾑﾗｾﾂｺ</v>
          </cell>
          <cell r="E57" t="str">
            <v>A</v>
          </cell>
          <cell r="F57" t="str">
            <v>杉並区久我山 5-39-26-305</v>
          </cell>
          <cell r="G57" t="str">
            <v>03-3332-0997</v>
          </cell>
          <cell r="H57" t="str">
            <v>186-0473-72-0068</v>
          </cell>
          <cell r="J57">
            <v>17547</v>
          </cell>
          <cell r="K57">
            <v>63</v>
          </cell>
        </row>
        <row r="58">
          <cell r="C58" t="str">
            <v>山口理子</v>
          </cell>
          <cell r="D58" t="str">
            <v>ﾔﾏｸﾞﾁﾏｻｺ</v>
          </cell>
          <cell r="E58" t="str">
            <v>O</v>
          </cell>
          <cell r="F58" t="str">
            <v>中野区若宮 2-37-15</v>
          </cell>
          <cell r="G58" t="str">
            <v>03-3338-1545</v>
          </cell>
          <cell r="H58" t="str">
            <v>03-3330-6768</v>
          </cell>
          <cell r="J58">
            <v>16448</v>
          </cell>
          <cell r="K58">
            <v>66</v>
          </cell>
        </row>
        <row r="59">
          <cell r="C59" t="str">
            <v>澤地ふゆみ</v>
          </cell>
          <cell r="D59" t="str">
            <v>ｻﾜﾁﾌﾕﾐ</v>
          </cell>
          <cell r="E59" t="str">
            <v>B</v>
          </cell>
          <cell r="F59" t="str">
            <v>生駒市軽井沢町 5-59 B-1</v>
          </cell>
          <cell r="G59" t="str">
            <v>0743-73-9696</v>
          </cell>
          <cell r="H59" t="str">
            <v>03-6909-5835</v>
          </cell>
          <cell r="J59">
            <v>17876</v>
          </cell>
          <cell r="K59">
            <v>62</v>
          </cell>
        </row>
        <row r="60">
          <cell r="C60" t="str">
            <v>古山成江</v>
          </cell>
          <cell r="D60" t="str">
            <v>ﾌﾙﾔﾏﾏｻｴ</v>
          </cell>
          <cell r="E60" t="str">
            <v>A</v>
          </cell>
          <cell r="F60" t="str">
            <v>杉並区松ノ木 3-2-8</v>
          </cell>
          <cell r="G60" t="str">
            <v>03-3313-4982</v>
          </cell>
          <cell r="H60" t="str">
            <v>03-3313-4982</v>
          </cell>
          <cell r="J60">
            <v>17916</v>
          </cell>
          <cell r="K60">
            <v>62</v>
          </cell>
        </row>
        <row r="61">
          <cell r="C61" t="str">
            <v>黒田則子</v>
          </cell>
          <cell r="D61" t="str">
            <v>ｸﾛﾀﾞﾉﾘｺ</v>
          </cell>
          <cell r="E61" t="str">
            <v>A</v>
          </cell>
          <cell r="F61" t="str">
            <v>杉並区高円寺北 4-26-10-208</v>
          </cell>
          <cell r="G61" t="str">
            <v>03-3336-0488</v>
          </cell>
          <cell r="H61" t="str">
            <v>03-3336-0488</v>
          </cell>
          <cell r="J61">
            <v>18239</v>
          </cell>
          <cell r="K61">
            <v>61</v>
          </cell>
        </row>
        <row r="62">
          <cell r="C62" t="str">
            <v>高橋正二</v>
          </cell>
          <cell r="D62" t="str">
            <v>ﾀｶﾊｼｼｮｳｼﾞ</v>
          </cell>
          <cell r="E62" t="str">
            <v>B</v>
          </cell>
          <cell r="F62" t="str">
            <v>杉並区本天沼 3-37-9</v>
          </cell>
          <cell r="G62" t="str">
            <v>03-3396-4741</v>
          </cell>
          <cell r="H62" t="str">
            <v>03-3396-4741</v>
          </cell>
          <cell r="J62">
            <v>13882</v>
          </cell>
          <cell r="K62">
            <v>73</v>
          </cell>
        </row>
        <row r="63">
          <cell r="C63" t="str">
            <v>手塚勝子</v>
          </cell>
          <cell r="D63" t="str">
            <v>ﾃﾂﾞｶｶﾂｺ</v>
          </cell>
          <cell r="E63" t="str">
            <v>O</v>
          </cell>
          <cell r="F63" t="str">
            <v>江東区北砂 5-20-8-716</v>
          </cell>
          <cell r="G63" t="str">
            <v>03-5690-5766</v>
          </cell>
          <cell r="H63" t="str">
            <v>03-3694-3368</v>
          </cell>
          <cell r="J63">
            <v>15918</v>
          </cell>
          <cell r="K63">
            <v>67</v>
          </cell>
        </row>
        <row r="64">
          <cell r="C64" t="str">
            <v>小泉弘昌</v>
          </cell>
          <cell r="D64" t="str">
            <v>ｺｲｽﾞﾐﾋﾛﾏｻ</v>
          </cell>
          <cell r="E64" t="str">
            <v>B</v>
          </cell>
          <cell r="F64" t="str">
            <v>杉並区宮前 5-10-9</v>
          </cell>
          <cell r="G64" t="str">
            <v>03-5938-2681</v>
          </cell>
          <cell r="H64" t="str">
            <v>03-5938-2681</v>
          </cell>
          <cell r="J64">
            <v>19672</v>
          </cell>
          <cell r="K64">
            <v>57</v>
          </cell>
        </row>
        <row r="65">
          <cell r="C65" t="str">
            <v>小笹浩子</v>
          </cell>
          <cell r="D65" t="str">
            <v>ｺｻﾞｻﾋﾛｺ</v>
          </cell>
          <cell r="E65" t="str">
            <v>O</v>
          </cell>
          <cell r="F65" t="str">
            <v>杉並区上荻 1-24-20</v>
          </cell>
          <cell r="G65" t="str">
            <v>03-3391-1505</v>
          </cell>
          <cell r="H65" t="str">
            <v>0471-75-6728</v>
          </cell>
          <cell r="J65">
            <v>18876</v>
          </cell>
          <cell r="K65">
            <v>59</v>
          </cell>
        </row>
        <row r="66">
          <cell r="C66" t="str">
            <v>小林幸子</v>
          </cell>
          <cell r="D66" t="str">
            <v>ｺﾊﾞﾔｼｻﾁｺ</v>
          </cell>
          <cell r="E66" t="str">
            <v>O</v>
          </cell>
          <cell r="F66" t="str">
            <v>杉並区上荻 1-17-10-1004</v>
          </cell>
          <cell r="G66" t="str">
            <v>03-6380-6555</v>
          </cell>
          <cell r="H66" t="str">
            <v>090-3576-9876</v>
          </cell>
          <cell r="J66">
            <v>16617</v>
          </cell>
          <cell r="K66">
            <v>65</v>
          </cell>
        </row>
        <row r="67">
          <cell r="C67" t="str">
            <v>木村敬子</v>
          </cell>
          <cell r="D67" t="str">
            <v>ｷﾑﾗｹｲｺ</v>
          </cell>
          <cell r="E67" t="str">
            <v>A</v>
          </cell>
          <cell r="F67" t="str">
            <v>杉並区阿佐ヶ谷南 1-21-11</v>
          </cell>
          <cell r="G67" t="str">
            <v>03-3312-6773</v>
          </cell>
          <cell r="H67" t="str">
            <v>03-3312-6773</v>
          </cell>
          <cell r="J67">
            <v>14376</v>
          </cell>
          <cell r="K67">
            <v>71</v>
          </cell>
        </row>
        <row r="68">
          <cell r="C68" t="str">
            <v>三浦達美</v>
          </cell>
          <cell r="D68" t="str">
            <v>ﾐｳﾗﾀﾂﾐ</v>
          </cell>
          <cell r="E68" t="str">
            <v>A</v>
          </cell>
          <cell r="F68" t="str">
            <v>板橋区南常盤台 2-2-6-502</v>
          </cell>
          <cell r="G68" t="str">
            <v>03-3398-3153</v>
          </cell>
          <cell r="H68" t="str">
            <v>03-3975-4472</v>
          </cell>
          <cell r="J68">
            <v>17901</v>
          </cell>
          <cell r="K68">
            <v>62</v>
          </cell>
        </row>
        <row r="69">
          <cell r="C69" t="str">
            <v>光瀬はま子</v>
          </cell>
          <cell r="D69" t="str">
            <v>ﾐﾂｾﾊﾏｺ</v>
          </cell>
          <cell r="E69" t="str">
            <v>O</v>
          </cell>
          <cell r="F69" t="str">
            <v>練馬区豊玉北 4-4-1-405</v>
          </cell>
          <cell r="G69" t="str">
            <v>03-3993-2976</v>
          </cell>
          <cell r="H69" t="str">
            <v>03-3993-2976</v>
          </cell>
          <cell r="J69">
            <v>22615</v>
          </cell>
          <cell r="K69">
            <v>49</v>
          </cell>
        </row>
        <row r="70">
          <cell r="C70" t="str">
            <v>山田博和</v>
          </cell>
          <cell r="D70" t="str">
            <v>ﾔﾏﾀﾞﾋﾛｶｽﾞ</v>
          </cell>
          <cell r="E70" t="str">
            <v>B</v>
          </cell>
          <cell r="F70" t="str">
            <v>杉並区永福4-3-21</v>
          </cell>
          <cell r="G70" t="str">
            <v>090-5393-0213</v>
          </cell>
          <cell r="H70" t="str">
            <v>03-3323-6460</v>
          </cell>
          <cell r="J70">
            <v>17010</v>
          </cell>
          <cell r="K70">
            <v>64</v>
          </cell>
        </row>
        <row r="71">
          <cell r="C71" t="str">
            <v>荻野みさき</v>
          </cell>
          <cell r="D71" t="str">
            <v>ｵｷﾞﾉﾐｻｷ</v>
          </cell>
          <cell r="E71" t="str">
            <v>O</v>
          </cell>
          <cell r="F71" t="str">
            <v>杉並区上荻4-26-2</v>
          </cell>
          <cell r="G71" t="str">
            <v>03-6762-6332</v>
          </cell>
          <cell r="H71" t="str">
            <v>0425-24-0477</v>
          </cell>
          <cell r="J71">
            <v>19968</v>
          </cell>
          <cell r="K71">
            <v>56</v>
          </cell>
        </row>
        <row r="72">
          <cell r="C72" t="str">
            <v>佐藤弘子</v>
          </cell>
          <cell r="D72" t="str">
            <v>ｻﾄｳﾋﾛｺ</v>
          </cell>
          <cell r="E72" t="str">
            <v>A</v>
          </cell>
          <cell r="F72" t="str">
            <v>杉並区善福寺2-18-14</v>
          </cell>
          <cell r="G72" t="str">
            <v>03-3399-9746</v>
          </cell>
          <cell r="H72" t="str">
            <v>03-3320-0007</v>
          </cell>
          <cell r="J72">
            <v>20675</v>
          </cell>
          <cell r="K72">
            <v>54</v>
          </cell>
        </row>
        <row r="73">
          <cell r="C73" t="str">
            <v>江 頭 恭 子</v>
          </cell>
          <cell r="D73" t="str">
            <v>ｴｶﾞｼﾗｷｮｳｺ</v>
          </cell>
          <cell r="E73" t="str">
            <v>A</v>
          </cell>
          <cell r="F73" t="str">
            <v>杉並区高円寺南3-47-8-308</v>
          </cell>
          <cell r="G73" t="str">
            <v>03-5932-3140</v>
          </cell>
          <cell r="H73" t="str">
            <v>03-5932-3140</v>
          </cell>
          <cell r="J73">
            <v>18906</v>
          </cell>
          <cell r="K73">
            <v>59</v>
          </cell>
        </row>
        <row r="74">
          <cell r="C74" t="str">
            <v>山本和夫</v>
          </cell>
          <cell r="D74" t="str">
            <v>ﾔﾏﾓﾄｶｽﾞｵ</v>
          </cell>
          <cell r="E74" t="str">
            <v>B</v>
          </cell>
          <cell r="F74" t="str">
            <v>中野区中央1-29-6</v>
          </cell>
          <cell r="G74" t="str">
            <v>03-3361-4344</v>
          </cell>
          <cell r="H74" t="str">
            <v>090-8594-5955</v>
          </cell>
          <cell r="J74">
            <v>17014</v>
          </cell>
          <cell r="K74">
            <v>64</v>
          </cell>
        </row>
        <row r="75">
          <cell r="C75" t="str">
            <v>藤木富美子</v>
          </cell>
          <cell r="D75" t="str">
            <v>ﾌｼﾞｷﾌﾐｺ</v>
          </cell>
          <cell r="E75" t="str">
            <v>A</v>
          </cell>
          <cell r="F75" t="str">
            <v>中野区野方6-2-3</v>
          </cell>
          <cell r="G75" t="str">
            <v>080-5656-2300</v>
          </cell>
          <cell r="J75">
            <v>18961</v>
          </cell>
          <cell r="K75">
            <v>59</v>
          </cell>
        </row>
        <row r="76">
          <cell r="C76" t="str">
            <v>安部井 徹</v>
          </cell>
          <cell r="D76" t="str">
            <v>ｱﾍﾞｲﾃﾂ</v>
          </cell>
          <cell r="E76" t="str">
            <v>A</v>
          </cell>
          <cell r="F76" t="str">
            <v>中野区中央1-43-18-702</v>
          </cell>
          <cell r="G76" t="str">
            <v>03-3369-9662</v>
          </cell>
          <cell r="H76" t="str">
            <v>03-3754-9863</v>
          </cell>
          <cell r="J76">
            <v>17842</v>
          </cell>
          <cell r="K76">
            <v>62</v>
          </cell>
        </row>
        <row r="77">
          <cell r="C77" t="str">
            <v>羽利 泉</v>
          </cell>
          <cell r="D77" t="str">
            <v>ﾊﾘｲｽﾞﾐ</v>
          </cell>
          <cell r="E77" t="str">
            <v>O</v>
          </cell>
          <cell r="F77" t="str">
            <v>杉並区下井草1-29-4 ﾎﾜｲﾄﾊｲﾑ101</v>
          </cell>
          <cell r="G77" t="str">
            <v>03-5382-0652</v>
          </cell>
          <cell r="H77" t="str">
            <v>090-8096-2911</v>
          </cell>
          <cell r="J77">
            <v>25349</v>
          </cell>
          <cell r="K77">
            <v>41</v>
          </cell>
        </row>
        <row r="78">
          <cell r="C78" t="str">
            <v>品田 廣</v>
          </cell>
          <cell r="D78" t="str">
            <v>ｼﾅﾀﾞﾋﾛｼ</v>
          </cell>
          <cell r="E78" t="str">
            <v>A</v>
          </cell>
          <cell r="F78" t="str">
            <v>杉並区高井戸東2-20-6</v>
          </cell>
          <cell r="G78" t="str">
            <v>03-3332-4617</v>
          </cell>
          <cell r="J78">
            <v>17795</v>
          </cell>
          <cell r="K78">
            <v>62</v>
          </cell>
        </row>
        <row r="79">
          <cell r="C79" t="str">
            <v>蓮沼年明</v>
          </cell>
          <cell r="D79" t="str">
            <v>ﾊｽﾇﾏﾄｼｱｷ</v>
          </cell>
          <cell r="E79" t="str">
            <v>B</v>
          </cell>
          <cell r="F79" t="str">
            <v>杉並区高井戸東１-1-16</v>
          </cell>
          <cell r="G79" t="str">
            <v>03-3303-0942</v>
          </cell>
          <cell r="H79" t="str">
            <v>03-3303-0942</v>
          </cell>
          <cell r="J79">
            <v>17900</v>
          </cell>
          <cell r="K79">
            <v>62</v>
          </cell>
        </row>
        <row r="80">
          <cell r="C80" t="str">
            <v>佐藤正俊</v>
          </cell>
          <cell r="D80" t="str">
            <v>ｻﾄｳﾏｻﾄｼ</v>
          </cell>
          <cell r="E80" t="str">
            <v>A</v>
          </cell>
          <cell r="F80" t="str">
            <v>板橋区大谷口北町78-2</v>
          </cell>
          <cell r="G80" t="str">
            <v>03-3956-2151</v>
          </cell>
          <cell r="H80" t="str">
            <v>03-3956-2151</v>
          </cell>
          <cell r="J80">
            <v>21139</v>
          </cell>
          <cell r="K80">
            <v>53</v>
          </cell>
        </row>
        <row r="81">
          <cell r="K81" t="str">
            <v/>
          </cell>
        </row>
        <row r="82">
          <cell r="K82" t="str">
            <v/>
          </cell>
        </row>
        <row r="83">
          <cell r="K83" t="str">
            <v/>
          </cell>
        </row>
        <row r="84">
          <cell r="K84" t="str">
            <v/>
          </cell>
        </row>
        <row r="85">
          <cell r="K85" t="str">
            <v/>
          </cell>
        </row>
        <row r="86">
          <cell r="K86" t="str">
            <v/>
          </cell>
        </row>
        <row r="87">
          <cell r="K87"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計画書 "/>
      <sheetName val="報告書"/>
      <sheetName val="装備2沢登"/>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名簿"/>
      <sheetName val="計画書 "/>
      <sheetName val="報告書"/>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計画書 "/>
      <sheetName val="報告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Y57"/>
  <sheetViews>
    <sheetView showZeros="0" tabSelected="1" view="pageBreakPreview" zoomScaleSheetLayoutView="100" zoomScalePageLayoutView="0" workbookViewId="0" topLeftCell="A1">
      <pane xSplit="1" ySplit="4" topLeftCell="B5" activePane="bottomRight" state="frozen"/>
      <selection pane="topLeft" activeCell="L30" sqref="L30"/>
      <selection pane="topRight" activeCell="L30" sqref="L30"/>
      <selection pane="bottomLeft" activeCell="L30" sqref="L30"/>
      <selection pane="bottomRight" activeCell="A19" sqref="A19"/>
    </sheetView>
  </sheetViews>
  <sheetFormatPr defaultColWidth="9.00390625" defaultRowHeight="12.75"/>
  <cols>
    <col min="1" max="1" width="6.875" style="1" bestFit="1" customWidth="1"/>
    <col min="2" max="3" width="4.625" style="1" customWidth="1"/>
    <col min="4" max="4" width="4.625" style="1" hidden="1" customWidth="1"/>
    <col min="5" max="5" width="29.875" style="54" customWidth="1"/>
    <col min="6" max="6" width="30.25390625" style="1" customWidth="1"/>
    <col min="7" max="7" width="27.00390625" style="1" bestFit="1" customWidth="1"/>
    <col min="8" max="8" width="14.625" style="1" bestFit="1" customWidth="1"/>
    <col min="9" max="9" width="13.875" style="1" customWidth="1"/>
    <col min="10" max="10" width="14.375" style="1" bestFit="1" customWidth="1"/>
    <col min="11" max="12" width="11.125" style="1" bestFit="1" customWidth="1"/>
    <col min="13" max="14" width="11.125" style="1" customWidth="1"/>
    <col min="15" max="15" width="11.125" style="1" bestFit="1" customWidth="1"/>
    <col min="16" max="16" width="13.375" style="1" customWidth="1"/>
    <col min="17" max="17" width="10.625" style="1" bestFit="1" customWidth="1"/>
    <col min="18" max="18" width="20.875" style="50" bestFit="1" customWidth="1"/>
    <col min="19" max="25" width="0" style="1" hidden="1" customWidth="1"/>
    <col min="26" max="16384" width="9.125" style="1" customWidth="1"/>
  </cols>
  <sheetData>
    <row r="2" spans="5:13" ht="14.25">
      <c r="E2" s="80" t="s">
        <v>71</v>
      </c>
      <c r="H2" s="26"/>
      <c r="I2" s="1" t="s">
        <v>2</v>
      </c>
      <c r="J2" s="27" t="s">
        <v>0</v>
      </c>
      <c r="K2" s="1" t="s">
        <v>1</v>
      </c>
      <c r="M2" s="2"/>
    </row>
    <row r="3" spans="5:18" s="3" customFormat="1" ht="12.75">
      <c r="E3" s="55"/>
      <c r="H3" s="28">
        <v>1</v>
      </c>
      <c r="I3" s="29">
        <v>2</v>
      </c>
      <c r="J3" s="30">
        <v>3</v>
      </c>
      <c r="K3" s="29">
        <v>4</v>
      </c>
      <c r="L3" s="29">
        <v>5</v>
      </c>
      <c r="M3" s="29">
        <v>6</v>
      </c>
      <c r="N3" s="29">
        <v>7</v>
      </c>
      <c r="O3" s="29">
        <v>8</v>
      </c>
      <c r="P3" s="29">
        <v>9</v>
      </c>
      <c r="Q3" s="29">
        <v>10</v>
      </c>
      <c r="R3" s="51"/>
    </row>
    <row r="4" spans="1:18" s="4" customFormat="1" ht="12.75">
      <c r="A4" s="11" t="s">
        <v>10</v>
      </c>
      <c r="B4" s="12" t="s">
        <v>7</v>
      </c>
      <c r="C4" s="12" t="s">
        <v>8</v>
      </c>
      <c r="D4" s="12" t="s">
        <v>9</v>
      </c>
      <c r="E4" s="56" t="s">
        <v>3</v>
      </c>
      <c r="F4" s="11" t="s">
        <v>4</v>
      </c>
      <c r="G4" s="11" t="s">
        <v>5</v>
      </c>
      <c r="H4" s="302" t="s">
        <v>6</v>
      </c>
      <c r="I4" s="303"/>
      <c r="J4" s="303"/>
      <c r="K4" s="303"/>
      <c r="L4" s="303"/>
      <c r="M4" s="303"/>
      <c r="N4" s="303"/>
      <c r="O4" s="303"/>
      <c r="P4" s="303"/>
      <c r="Q4" s="304"/>
      <c r="R4" s="11" t="s">
        <v>37</v>
      </c>
    </row>
    <row r="5" spans="1:18" s="31" customFormat="1" ht="13.5">
      <c r="A5" s="13">
        <v>1</v>
      </c>
      <c r="B5" s="32"/>
      <c r="C5" s="32"/>
      <c r="D5" s="12"/>
      <c r="E5" s="165">
        <f ca="1" t="shared" si="0" ref="E5:E27">INDIRECT($A5&amp;"!c5")</f>
        <v>41552</v>
      </c>
      <c r="F5" s="166" t="str">
        <f ca="1" t="shared" si="1" ref="F5:F27">INDIRECT($A5&amp;"!c3")</f>
        <v>乾徳山</v>
      </c>
      <c r="G5" s="166" t="str">
        <f ca="1" t="shared" si="2" ref="G5:G27">INDIRECT($A5&amp;"!c4")</f>
        <v>登山</v>
      </c>
      <c r="H5" s="70" t="str">
        <f ca="1" t="shared" si="3" ref="H5:Q27">INDIRECT($A5&amp;"!c"&amp;7+H$3)</f>
        <v>杉山 悦子</v>
      </c>
      <c r="I5" s="70" t="str">
        <f ca="1" t="shared" si="3"/>
        <v>池田 克明</v>
      </c>
      <c r="J5" s="167" t="str">
        <f ca="1" t="shared" si="3"/>
        <v>永森 敏之</v>
      </c>
      <c r="K5" s="167" t="str">
        <f ca="1" t="shared" si="3"/>
        <v>岡本 明子</v>
      </c>
      <c r="L5" s="167" t="str">
        <f ca="1" t="shared" si="3"/>
        <v>寺尾 寛子</v>
      </c>
      <c r="M5" s="70">
        <f ca="1" t="shared" si="3"/>
        <v>0</v>
      </c>
      <c r="N5" s="70">
        <f ca="1" t="shared" si="3"/>
        <v>0</v>
      </c>
      <c r="O5" s="70">
        <f ca="1" t="shared" si="3"/>
        <v>0</v>
      </c>
      <c r="P5" s="70"/>
      <c r="Q5" s="167">
        <f ca="1" t="shared" si="3"/>
        <v>0</v>
      </c>
      <c r="R5" s="168">
        <f ca="1" t="shared" si="4" ref="R5:R27">INDIRECT($A5&amp;"!ｇ"&amp;27)</f>
        <v>41552</v>
      </c>
    </row>
    <row r="6" spans="1:18" s="31" customFormat="1" ht="13.5">
      <c r="A6" s="13">
        <v>2</v>
      </c>
      <c r="B6" s="32">
        <v>16</v>
      </c>
      <c r="C6" s="32"/>
      <c r="D6" s="12"/>
      <c r="E6" s="57">
        <f ca="1" t="shared" si="0"/>
        <v>41552</v>
      </c>
      <c r="F6" s="7" t="str">
        <f ca="1" t="shared" si="1"/>
        <v>奥秩父　ヌク沢</v>
      </c>
      <c r="G6" s="7" t="str">
        <f ca="1" t="shared" si="2"/>
        <v>沢登り</v>
      </c>
      <c r="H6" s="25" t="str">
        <f ca="1" t="shared" si="3"/>
        <v>根岸　直隆</v>
      </c>
      <c r="I6" s="25" t="str">
        <f ca="1" t="shared" si="3"/>
        <v>今西　孝幸</v>
      </c>
      <c r="J6" s="10" t="str">
        <f ca="1" t="shared" si="3"/>
        <v>千頭和　亮</v>
      </c>
      <c r="K6" s="10">
        <f ca="1" t="shared" si="3"/>
        <v>0</v>
      </c>
      <c r="L6" s="10">
        <f ca="1" t="shared" si="3"/>
        <v>0</v>
      </c>
      <c r="M6" s="10"/>
      <c r="N6" s="10"/>
      <c r="O6" s="10"/>
      <c r="P6" s="10"/>
      <c r="Q6" s="25">
        <f ca="1" t="shared" si="3"/>
        <v>0</v>
      </c>
      <c r="R6" s="71">
        <f ca="1" t="shared" si="4"/>
        <v>41553</v>
      </c>
    </row>
    <row r="7" spans="1:18" s="31" customFormat="1" ht="13.5">
      <c r="A7" s="13">
        <v>3</v>
      </c>
      <c r="B7" s="32"/>
      <c r="C7" s="32"/>
      <c r="D7" s="12"/>
      <c r="E7" s="57">
        <f ca="1" t="shared" si="0"/>
        <v>41553</v>
      </c>
      <c r="F7" s="7" t="str">
        <f ca="1" t="shared" si="1"/>
        <v>丹沢・広沢寺の岩場</v>
      </c>
      <c r="G7" s="7" t="str">
        <f ca="1" t="shared" si="2"/>
        <v>岩トレ</v>
      </c>
      <c r="H7" s="10" t="str">
        <f ca="1" t="shared" si="3"/>
        <v>綱 忠彦</v>
      </c>
      <c r="I7" s="10" t="str">
        <f ca="1" t="shared" si="3"/>
        <v>河崎 泰秀</v>
      </c>
      <c r="J7" s="10" t="str">
        <f ca="1" t="shared" si="3"/>
        <v>林 恵美</v>
      </c>
      <c r="K7" s="10" t="str">
        <f ca="1" t="shared" si="3"/>
        <v>深田 眞理子</v>
      </c>
      <c r="L7" s="10" t="str">
        <f ca="1" t="shared" si="3"/>
        <v>三枝 葉子</v>
      </c>
      <c r="M7" s="10" t="str">
        <f ca="1" t="shared" si="3"/>
        <v>池田 克明</v>
      </c>
      <c r="N7" s="10" t="str">
        <f ca="1" t="shared" si="3"/>
        <v>井上 正也</v>
      </c>
      <c r="O7" s="10" t="str">
        <f ca="1" t="shared" si="3"/>
        <v>舘下 和行</v>
      </c>
      <c r="P7" s="10"/>
      <c r="Q7" s="25">
        <f ca="1" t="shared" si="3"/>
        <v>0</v>
      </c>
      <c r="R7" s="71">
        <f ca="1" t="shared" si="4"/>
        <v>41553</v>
      </c>
    </row>
    <row r="8" spans="1:25" s="8" customFormat="1" ht="13.5">
      <c r="A8" s="13">
        <v>4</v>
      </c>
      <c r="B8" s="32"/>
      <c r="C8" s="32"/>
      <c r="D8" s="12"/>
      <c r="E8" s="57">
        <f ca="1" t="shared" si="0"/>
        <v>41553</v>
      </c>
      <c r="F8" s="7" t="str">
        <f ca="1" t="shared" si="1"/>
        <v>日三市鉱山（秋田県仙北市角館町）、松川鉱山・分訳鉱山（岩手県西和賀町）</v>
      </c>
      <c r="G8" s="7" t="str">
        <f ca="1" t="shared" si="2"/>
        <v>鉱山探索と鉱物採集</v>
      </c>
      <c r="H8" s="10" t="str">
        <f ca="1" t="shared" si="3"/>
        <v>青山 俊明</v>
      </c>
      <c r="I8" s="10">
        <f ca="1" t="shared" si="3"/>
        <v>0</v>
      </c>
      <c r="J8" s="10">
        <f ca="1" t="shared" si="3"/>
        <v>0</v>
      </c>
      <c r="K8" s="10">
        <f ca="1" t="shared" si="3"/>
        <v>0</v>
      </c>
      <c r="L8" s="10">
        <f ca="1" t="shared" si="3"/>
        <v>0</v>
      </c>
      <c r="M8" s="10">
        <f ca="1" t="shared" si="3"/>
        <v>0</v>
      </c>
      <c r="N8" s="10">
        <f ca="1" t="shared" si="3"/>
        <v>0</v>
      </c>
      <c r="O8" s="10">
        <f ca="1" t="shared" si="3"/>
        <v>0</v>
      </c>
      <c r="P8" s="10">
        <f ca="1" t="shared" si="3"/>
        <v>0</v>
      </c>
      <c r="Q8" s="25">
        <f ca="1" t="shared" si="3"/>
        <v>0</v>
      </c>
      <c r="R8" s="71">
        <f ca="1" t="shared" si="4"/>
        <v>41555</v>
      </c>
      <c r="S8" s="10"/>
      <c r="T8" s="10"/>
      <c r="U8" s="10"/>
      <c r="V8" s="10"/>
      <c r="W8" s="10"/>
      <c r="X8" s="10"/>
      <c r="Y8" s="10"/>
    </row>
    <row r="9" spans="1:25" s="8" customFormat="1" ht="13.5">
      <c r="A9" s="13">
        <v>5</v>
      </c>
      <c r="B9" s="32"/>
      <c r="C9" s="32"/>
      <c r="D9" s="12"/>
      <c r="E9" s="57">
        <f ca="1" t="shared" si="0"/>
        <v>41557</v>
      </c>
      <c r="F9" s="7" t="str">
        <f ca="1" t="shared" si="1"/>
        <v>奥秩父梓鉱山・小川山</v>
      </c>
      <c r="G9" s="7" t="str">
        <f ca="1" t="shared" si="2"/>
        <v>鉱物採集</v>
      </c>
      <c r="H9" s="10" t="str">
        <f ca="1" t="shared" si="3"/>
        <v>青山 俊明</v>
      </c>
      <c r="I9" s="10">
        <f ca="1" t="shared" si="3"/>
        <v>0</v>
      </c>
      <c r="J9" s="10">
        <f ca="1" t="shared" si="3"/>
        <v>0</v>
      </c>
      <c r="K9" s="10">
        <f ca="1" t="shared" si="3"/>
        <v>0</v>
      </c>
      <c r="L9" s="10">
        <f ca="1" t="shared" si="3"/>
        <v>0</v>
      </c>
      <c r="M9" s="10">
        <f ca="1" t="shared" si="3"/>
        <v>0</v>
      </c>
      <c r="N9" s="10">
        <f ca="1" t="shared" si="3"/>
        <v>0</v>
      </c>
      <c r="O9" s="10">
        <f ca="1" t="shared" si="3"/>
        <v>0</v>
      </c>
      <c r="P9" s="10">
        <f ca="1" t="shared" si="3"/>
        <v>0</v>
      </c>
      <c r="Q9" s="25">
        <f ca="1" t="shared" si="3"/>
        <v>0</v>
      </c>
      <c r="R9" s="71">
        <f ca="1" t="shared" si="4"/>
        <v>41559</v>
      </c>
      <c r="S9" s="33"/>
      <c r="T9" s="33"/>
      <c r="U9" s="33"/>
      <c r="V9" s="33"/>
      <c r="W9" s="33"/>
      <c r="X9" s="33"/>
      <c r="Y9" s="33"/>
    </row>
    <row r="10" spans="1:25" s="8" customFormat="1" ht="13.5">
      <c r="A10" s="13">
        <v>6</v>
      </c>
      <c r="B10" s="32"/>
      <c r="C10" s="32"/>
      <c r="D10" s="12"/>
      <c r="E10" s="57" t="str">
        <f ca="1" t="shared" si="0"/>
        <v>2013/10/12～14</v>
      </c>
      <c r="F10" s="7" t="str">
        <f ca="1" t="shared" si="1"/>
        <v>小川山</v>
      </c>
      <c r="G10" s="7" t="str">
        <f ca="1" t="shared" si="2"/>
        <v>会山行参加</v>
      </c>
      <c r="H10" s="10" t="str">
        <f ca="1" t="shared" si="3"/>
        <v>木下 好美</v>
      </c>
      <c r="I10" s="10">
        <f ca="1" t="shared" si="3"/>
        <v>0</v>
      </c>
      <c r="J10" s="10">
        <f ca="1" t="shared" si="3"/>
        <v>0</v>
      </c>
      <c r="K10" s="10"/>
      <c r="L10" s="10">
        <f ca="1" t="shared" si="3"/>
        <v>0</v>
      </c>
      <c r="M10" s="10">
        <f ca="1" t="shared" si="3"/>
        <v>0</v>
      </c>
      <c r="N10" s="10">
        <f ca="1" t="shared" si="3"/>
        <v>0</v>
      </c>
      <c r="O10" s="10">
        <f ca="1" t="shared" si="3"/>
        <v>0</v>
      </c>
      <c r="P10" s="10">
        <f ca="1" t="shared" si="3"/>
        <v>0</v>
      </c>
      <c r="Q10" s="25">
        <f ca="1" t="shared" si="3"/>
        <v>0</v>
      </c>
      <c r="R10" s="71">
        <f ca="1" t="shared" si="4"/>
        <v>41561</v>
      </c>
      <c r="S10" s="33"/>
      <c r="T10" s="33"/>
      <c r="U10" s="33"/>
      <c r="V10" s="33"/>
      <c r="W10" s="33"/>
      <c r="X10" s="33"/>
      <c r="Y10" s="33"/>
    </row>
    <row r="11" spans="1:25" s="8" customFormat="1" ht="13.5">
      <c r="A11" s="13">
        <v>7</v>
      </c>
      <c r="B11" s="32">
        <v>17</v>
      </c>
      <c r="C11" s="32"/>
      <c r="D11" s="12"/>
      <c r="E11" s="57">
        <f ca="1" t="shared" si="0"/>
        <v>41560</v>
      </c>
      <c r="F11" s="7" t="str">
        <f ca="1" t="shared" si="1"/>
        <v>廻り目平、金峰山</v>
      </c>
      <c r="G11" s="7" t="str">
        <f ca="1" t="shared" si="2"/>
        <v>会員相互の交流</v>
      </c>
      <c r="H11" s="10" t="str">
        <f ca="1" t="shared" si="3"/>
        <v>三枝 葉子</v>
      </c>
      <c r="I11" s="10" t="str">
        <f ca="1" t="shared" si="3"/>
        <v>小幡 歩</v>
      </c>
      <c r="J11" s="10" t="str">
        <f ca="1" t="shared" si="3"/>
        <v>小宮 昌平</v>
      </c>
      <c r="K11" s="10" t="str">
        <f ca="1" t="shared" si="3"/>
        <v>玉林 定治郎</v>
      </c>
      <c r="L11" s="10" t="str">
        <f ca="1" t="shared" si="3"/>
        <v>草野 真</v>
      </c>
      <c r="M11" s="10" t="str">
        <f ca="1" t="shared" si="3"/>
        <v>関 恵理子</v>
      </c>
      <c r="N11" s="10" t="str">
        <f ca="1" t="shared" si="3"/>
        <v>清水 政宏</v>
      </c>
      <c r="O11" s="10">
        <f ca="1" t="shared" si="3"/>
        <v>0</v>
      </c>
      <c r="P11" s="10">
        <f ca="1" t="shared" si="3"/>
        <v>0</v>
      </c>
      <c r="Q11" s="25">
        <f ca="1" t="shared" si="3"/>
        <v>0</v>
      </c>
      <c r="R11" s="71">
        <f ca="1" t="shared" si="4"/>
        <v>41560</v>
      </c>
      <c r="S11" s="33"/>
      <c r="T11" s="33"/>
      <c r="U11" s="33"/>
      <c r="V11" s="33"/>
      <c r="W11" s="33"/>
      <c r="X11" s="33"/>
      <c r="Y11" s="33"/>
    </row>
    <row r="12" spans="1:25" s="8" customFormat="1" ht="13.5">
      <c r="A12" s="13">
        <v>8</v>
      </c>
      <c r="B12" s="251"/>
      <c r="C12" s="251"/>
      <c r="D12" s="12"/>
      <c r="E12" s="57" t="str">
        <f ca="1" t="shared" si="0"/>
        <v>2013/10/12ｚ～14</v>
      </c>
      <c r="F12" s="7" t="str">
        <f ca="1" t="shared" si="1"/>
        <v>小川山・廻目平キャンプ場</v>
      </c>
      <c r="G12" s="7" t="str">
        <f ca="1" t="shared" si="2"/>
        <v>フリークライミング</v>
      </c>
      <c r="H12" s="10" t="str">
        <f ca="1" t="shared" si="3"/>
        <v>河崎 泰秀</v>
      </c>
      <c r="I12" s="10" t="str">
        <f ca="1" t="shared" si="3"/>
        <v>西沢 清</v>
      </c>
      <c r="J12" s="10" t="str">
        <f ca="1" t="shared" si="3"/>
        <v>池田 克明</v>
      </c>
      <c r="K12" s="10" t="str">
        <f ca="1" t="shared" si="3"/>
        <v>寺門 透</v>
      </c>
      <c r="L12" s="10" t="str">
        <f ca="1" t="shared" si="3"/>
        <v>大山道臣</v>
      </c>
      <c r="M12" s="10" t="str">
        <f ca="1" t="shared" si="3"/>
        <v>木下 光政</v>
      </c>
      <c r="N12" s="10" t="str">
        <f ca="1" t="shared" si="3"/>
        <v>林 恵美</v>
      </c>
      <c r="O12" s="10" t="str">
        <f ca="1" t="shared" si="3"/>
        <v>深田眞理子</v>
      </c>
      <c r="P12" s="10"/>
      <c r="Q12" s="25">
        <f ca="1" t="shared" si="3"/>
        <v>0</v>
      </c>
      <c r="R12" s="71">
        <f ca="1" t="shared" si="4"/>
        <v>41561</v>
      </c>
      <c r="S12" s="33"/>
      <c r="T12" s="33"/>
      <c r="U12" s="33"/>
      <c r="V12" s="33"/>
      <c r="W12" s="33"/>
      <c r="X12" s="33"/>
      <c r="Y12" s="33"/>
    </row>
    <row r="13" spans="1:25" s="8" customFormat="1" ht="13.5">
      <c r="A13" s="13">
        <v>9</v>
      </c>
      <c r="B13" s="251"/>
      <c r="C13" s="251"/>
      <c r="D13" s="12"/>
      <c r="E13" s="165" t="str">
        <f ca="1" t="shared" si="0"/>
        <v>2013/10/12(土)ｚ～14（月）</v>
      </c>
      <c r="F13" s="166" t="str">
        <f ca="1" t="shared" si="1"/>
        <v>北アルプス　明星山　P6南壁左フェース</v>
      </c>
      <c r="G13" s="166" t="str">
        <f ca="1" t="shared" si="2"/>
        <v>クライミング</v>
      </c>
      <c r="H13" s="70" t="str">
        <f ca="1" t="shared" si="3"/>
        <v>杉山 悦子</v>
      </c>
      <c r="I13" s="167" t="str">
        <f ca="1" t="shared" si="3"/>
        <v>臼井 邦徳</v>
      </c>
      <c r="J13" s="167">
        <f ca="1" t="shared" si="3"/>
        <v>0</v>
      </c>
      <c r="K13" s="167" t="str">
        <f ca="1" t="shared" si="3"/>
        <v>田村 広史</v>
      </c>
      <c r="L13" s="167">
        <f ca="1" t="shared" si="3"/>
        <v>0</v>
      </c>
      <c r="M13" s="167" t="str">
        <f ca="1" t="shared" si="3"/>
        <v>佐藤 正俊</v>
      </c>
      <c r="N13" s="70">
        <f ca="1" t="shared" si="3"/>
        <v>0</v>
      </c>
      <c r="O13" s="70">
        <f ca="1" t="shared" si="3"/>
        <v>0</v>
      </c>
      <c r="P13" s="70"/>
      <c r="Q13" s="167">
        <f ca="1" t="shared" si="3"/>
        <v>0</v>
      </c>
      <c r="R13" s="168">
        <f ca="1" t="shared" si="4"/>
        <v>41561</v>
      </c>
      <c r="S13" s="33"/>
      <c r="T13" s="33"/>
      <c r="U13" s="33"/>
      <c r="V13" s="33"/>
      <c r="W13" s="33"/>
      <c r="X13" s="33"/>
      <c r="Y13" s="33"/>
    </row>
    <row r="14" spans="1:25" s="8" customFormat="1" ht="13.5">
      <c r="A14" s="13">
        <v>10</v>
      </c>
      <c r="B14" s="32"/>
      <c r="C14" s="32"/>
      <c r="D14" s="12"/>
      <c r="E14" s="57">
        <f ca="1" t="shared" si="0"/>
        <v>41561</v>
      </c>
      <c r="F14" s="7" t="str">
        <f ca="1" t="shared" si="1"/>
        <v>谷川・一ノ倉岳　中芝新道</v>
      </c>
      <c r="G14" s="7" t="str">
        <f ca="1" t="shared" si="2"/>
        <v>偵察</v>
      </c>
      <c r="H14" s="10" t="str">
        <f ca="1" t="shared" si="3"/>
        <v>綱 忠彦</v>
      </c>
      <c r="I14" s="10">
        <f ca="1" t="shared" si="3"/>
        <v>0</v>
      </c>
      <c r="J14" s="10">
        <f ca="1" t="shared" si="3"/>
        <v>0</v>
      </c>
      <c r="K14" s="10">
        <f ca="1" t="shared" si="3"/>
        <v>0</v>
      </c>
      <c r="L14" s="10">
        <f ca="1" t="shared" si="3"/>
        <v>0</v>
      </c>
      <c r="M14" s="10">
        <f ca="1" t="shared" si="3"/>
        <v>0</v>
      </c>
      <c r="N14" s="10">
        <f ca="1" t="shared" si="3"/>
        <v>0</v>
      </c>
      <c r="O14" s="10">
        <f ca="1" t="shared" si="3"/>
        <v>0</v>
      </c>
      <c r="P14" s="10"/>
      <c r="Q14" s="25">
        <f ca="1" t="shared" si="3"/>
        <v>0</v>
      </c>
      <c r="R14" s="71">
        <f ca="1" t="shared" si="4"/>
        <v>41561</v>
      </c>
      <c r="S14" s="33"/>
      <c r="T14" s="33"/>
      <c r="U14" s="33"/>
      <c r="V14" s="33"/>
      <c r="W14" s="33"/>
      <c r="X14" s="33"/>
      <c r="Y14" s="33"/>
    </row>
    <row r="15" spans="1:25" s="8" customFormat="1" ht="13.5">
      <c r="A15" s="13">
        <v>11</v>
      </c>
      <c r="B15" s="32"/>
      <c r="C15" s="32"/>
      <c r="D15" s="12"/>
      <c r="E15" s="57">
        <f ca="1" t="shared" si="0"/>
        <v>41561</v>
      </c>
      <c r="F15" s="7" t="str">
        <f ca="1" t="shared" si="1"/>
        <v>吾妻連峰　前川大滝沢</v>
      </c>
      <c r="G15" s="7" t="str">
        <f ca="1" t="shared" si="2"/>
        <v>沢登</v>
      </c>
      <c r="H15" s="10" t="str">
        <f ca="1" t="shared" si="3"/>
        <v>植竹　伸吉</v>
      </c>
      <c r="I15" s="10" t="str">
        <f ca="1" t="shared" si="3"/>
        <v>伊藤　克博</v>
      </c>
      <c r="J15" s="10" t="str">
        <f ca="1" t="shared" si="3"/>
        <v>深田　眞理子</v>
      </c>
      <c r="K15" s="25" t="str">
        <f ca="1" t="shared" si="3"/>
        <v>出口洋介</v>
      </c>
      <c r="L15" s="10">
        <f ca="1" t="shared" si="3"/>
        <v>0</v>
      </c>
      <c r="M15" s="10">
        <f ca="1" t="shared" si="3"/>
        <v>0</v>
      </c>
      <c r="N15" s="10">
        <f ca="1" t="shared" si="3"/>
        <v>0</v>
      </c>
      <c r="O15" s="10">
        <f ca="1" t="shared" si="3"/>
        <v>0</v>
      </c>
      <c r="P15" s="10"/>
      <c r="Q15" s="25">
        <f ca="1" t="shared" si="3"/>
        <v>0</v>
      </c>
      <c r="R15" s="71">
        <f ca="1" t="shared" si="4"/>
        <v>41561</v>
      </c>
      <c r="S15" s="33"/>
      <c r="T15" s="33"/>
      <c r="U15" s="33"/>
      <c r="V15" s="33"/>
      <c r="W15" s="33"/>
      <c r="X15" s="33"/>
      <c r="Y15" s="33"/>
    </row>
    <row r="16" spans="1:25" s="8" customFormat="1" ht="13.5">
      <c r="A16" s="13">
        <v>12</v>
      </c>
      <c r="B16" s="32"/>
      <c r="C16" s="32"/>
      <c r="D16" s="12"/>
      <c r="E16" s="57" t="str">
        <f ca="1" t="shared" si="0"/>
        <v>2013/10/13（日）～14（月）</v>
      </c>
      <c r="F16" s="7" t="str">
        <f ca="1" t="shared" si="1"/>
        <v>奥秩父　小川山</v>
      </c>
      <c r="G16" s="7" t="str">
        <f ca="1" t="shared" si="2"/>
        <v>都連盟救助隊交流会　クライミング</v>
      </c>
      <c r="H16" s="10" t="str">
        <f ca="1" t="shared" si="3"/>
        <v>杉山 悦子</v>
      </c>
      <c r="I16" s="25" t="str">
        <f ca="1" t="shared" si="3"/>
        <v>神志那 元</v>
      </c>
      <c r="J16" s="10">
        <f ca="1" t="shared" si="3"/>
        <v>0</v>
      </c>
      <c r="K16" s="10">
        <f ca="1" t="shared" si="3"/>
        <v>0</v>
      </c>
      <c r="L16" s="10">
        <f ca="1" t="shared" si="3"/>
        <v>0</v>
      </c>
      <c r="M16" s="10">
        <f ca="1" t="shared" si="3"/>
        <v>0</v>
      </c>
      <c r="N16" s="10">
        <f ca="1" t="shared" si="3"/>
        <v>0</v>
      </c>
      <c r="O16" s="10">
        <f ca="1" t="shared" si="3"/>
        <v>0</v>
      </c>
      <c r="P16" s="10"/>
      <c r="Q16" s="25">
        <f ca="1" t="shared" si="3"/>
        <v>0</v>
      </c>
      <c r="R16" s="71">
        <f ca="1" t="shared" si="4"/>
        <v>41561</v>
      </c>
      <c r="S16" s="33"/>
      <c r="T16" s="33"/>
      <c r="U16" s="33"/>
      <c r="V16" s="33"/>
      <c r="W16" s="33"/>
      <c r="X16" s="33"/>
      <c r="Y16" s="33"/>
    </row>
    <row r="17" spans="1:25" s="8" customFormat="1" ht="13.5">
      <c r="A17" s="13">
        <v>13</v>
      </c>
      <c r="B17" s="32"/>
      <c r="C17" s="32"/>
      <c r="D17" s="12"/>
      <c r="E17" s="57">
        <f ca="1" t="shared" si="0"/>
        <v>41561</v>
      </c>
      <c r="F17" s="7" t="str">
        <f ca="1" t="shared" si="1"/>
        <v>有笠山</v>
      </c>
      <c r="G17" s="7" t="str">
        <f ca="1" t="shared" si="2"/>
        <v>フリークライミング</v>
      </c>
      <c r="H17" s="10" t="str">
        <f ca="1" t="shared" si="3"/>
        <v>千頭和　亮</v>
      </c>
      <c r="I17" s="25" t="str">
        <f ca="1" t="shared" si="3"/>
        <v>今西　孝幸</v>
      </c>
      <c r="J17" s="25" t="str">
        <f ca="1" t="shared" si="3"/>
        <v>尾上　陽仁</v>
      </c>
      <c r="K17" s="25" t="str">
        <f ca="1" t="shared" si="3"/>
        <v>佐藤　綾子</v>
      </c>
      <c r="L17" s="25" t="str">
        <f ca="1" t="shared" si="3"/>
        <v>李　徳命</v>
      </c>
      <c r="M17" s="10"/>
      <c r="N17" s="10"/>
      <c r="O17" s="10"/>
      <c r="P17" s="10"/>
      <c r="Q17" s="25">
        <f ca="1" t="shared" si="3"/>
        <v>0</v>
      </c>
      <c r="R17" s="71">
        <f ca="1" t="shared" si="4"/>
        <v>41561</v>
      </c>
      <c r="S17" s="10"/>
      <c r="T17" s="10"/>
      <c r="U17" s="10"/>
      <c r="V17" s="10"/>
      <c r="W17" s="10"/>
      <c r="X17" s="10"/>
      <c r="Y17" s="10"/>
    </row>
    <row r="18" spans="1:25" s="8" customFormat="1" ht="13.5">
      <c r="A18" s="13">
        <v>14</v>
      </c>
      <c r="B18" s="32"/>
      <c r="C18" s="32"/>
      <c r="D18" s="12"/>
      <c r="E18" s="57">
        <f ca="1" t="shared" si="0"/>
        <v>41561</v>
      </c>
      <c r="F18" s="7" t="str">
        <f ca="1" t="shared" si="1"/>
        <v>西上州　カイト山</v>
      </c>
      <c r="G18" s="7" t="str">
        <f ca="1" t="shared" si="2"/>
        <v>ハイキング</v>
      </c>
      <c r="H18" s="10" t="str">
        <f ca="1" t="shared" si="3"/>
        <v>小幡 歩</v>
      </c>
      <c r="I18" s="10">
        <f ca="1" t="shared" si="3"/>
        <v>0</v>
      </c>
      <c r="J18" s="10">
        <f ca="1" t="shared" si="3"/>
        <v>0</v>
      </c>
      <c r="K18" s="10">
        <f ca="1" t="shared" si="3"/>
        <v>0</v>
      </c>
      <c r="L18" s="10">
        <f ca="1" t="shared" si="3"/>
        <v>0</v>
      </c>
      <c r="M18" s="10">
        <f ca="1" t="shared" si="3"/>
        <v>0</v>
      </c>
      <c r="N18" s="10">
        <f ca="1" t="shared" si="3"/>
        <v>0</v>
      </c>
      <c r="O18" s="10">
        <f ca="1" t="shared" si="3"/>
        <v>0</v>
      </c>
      <c r="P18" s="10"/>
      <c r="Q18" s="25">
        <f ca="1" t="shared" si="3"/>
        <v>0</v>
      </c>
      <c r="R18" s="71">
        <f ca="1" t="shared" si="4"/>
        <v>41561</v>
      </c>
      <c r="S18" s="10"/>
      <c r="T18" s="10"/>
      <c r="U18" s="10"/>
      <c r="V18" s="10"/>
      <c r="W18" s="10"/>
      <c r="X18" s="10"/>
      <c r="Y18" s="10"/>
    </row>
    <row r="19" spans="1:25" s="8" customFormat="1" ht="13.5">
      <c r="A19" s="13">
        <v>15</v>
      </c>
      <c r="B19" s="32">
        <v>18</v>
      </c>
      <c r="C19" s="32"/>
      <c r="D19" s="12"/>
      <c r="E19" s="57" t="str">
        <f ca="1" t="shared" si="0"/>
        <v>2013/10/12(土)ｚ～15（火）</v>
      </c>
      <c r="F19" s="7" t="str">
        <f ca="1" t="shared" si="1"/>
        <v>北ア・薬師岳、水晶岳、黒部五郎岳</v>
      </c>
      <c r="G19" s="7" t="str">
        <f ca="1" t="shared" si="2"/>
        <v>縦走</v>
      </c>
      <c r="H19" s="10" t="str">
        <f ca="1" t="shared" si="3"/>
        <v>吉田 成実</v>
      </c>
      <c r="I19" s="10">
        <f ca="1" t="shared" si="3"/>
        <v>0</v>
      </c>
      <c r="J19" s="10">
        <f ca="1" t="shared" si="3"/>
        <v>0</v>
      </c>
      <c r="K19" s="10">
        <f ca="1" t="shared" si="3"/>
        <v>0</v>
      </c>
      <c r="L19" s="10">
        <f ca="1" t="shared" si="3"/>
        <v>0</v>
      </c>
      <c r="M19" s="10">
        <f ca="1" t="shared" si="3"/>
        <v>0</v>
      </c>
      <c r="N19" s="10">
        <f ca="1" t="shared" si="3"/>
        <v>0</v>
      </c>
      <c r="O19" s="10">
        <f ca="1" t="shared" si="3"/>
        <v>0</v>
      </c>
      <c r="P19" s="10">
        <f ca="1" t="shared" si="3"/>
        <v>0</v>
      </c>
      <c r="Q19" s="10">
        <f ca="1" t="shared" si="3"/>
        <v>0</v>
      </c>
      <c r="R19" s="71">
        <f ca="1" t="shared" si="4"/>
        <v>41563</v>
      </c>
      <c r="S19" s="10"/>
      <c r="T19" s="10"/>
      <c r="U19" s="10"/>
      <c r="V19" s="10"/>
      <c r="W19" s="10"/>
      <c r="X19" s="10"/>
      <c r="Y19" s="10"/>
    </row>
    <row r="20" spans="1:25" s="8" customFormat="1" ht="13.5">
      <c r="A20" s="13">
        <v>16</v>
      </c>
      <c r="B20" s="32">
        <v>19</v>
      </c>
      <c r="C20" s="32"/>
      <c r="D20" s="12"/>
      <c r="E20" s="57" t="str">
        <f ca="1" t="shared" si="0"/>
        <v>2013/10/7～19</v>
      </c>
      <c r="F20" s="7" t="str">
        <f ca="1" t="shared" si="1"/>
        <v>ネパールアンナプルナトレッキング</v>
      </c>
      <c r="G20" s="7" t="str">
        <f ca="1" t="shared" si="2"/>
        <v>トレッキング</v>
      </c>
      <c r="H20" s="10" t="str">
        <f ca="1" t="shared" si="3"/>
        <v>笛木 昭</v>
      </c>
      <c r="I20" s="10" t="str">
        <f ca="1" t="shared" si="3"/>
        <v>渋沢潤一</v>
      </c>
      <c r="J20" s="10" t="str">
        <f ca="1" t="shared" si="3"/>
        <v>西村 房枝</v>
      </c>
      <c r="K20" s="10" t="str">
        <f ca="1" t="shared" si="3"/>
        <v>佐久間 明子</v>
      </c>
      <c r="L20" s="10" t="str">
        <f ca="1" t="shared" si="3"/>
        <v>江口久美子</v>
      </c>
      <c r="M20" s="10" t="str">
        <f ca="1" t="shared" si="3"/>
        <v>岡根 祥子</v>
      </c>
      <c r="N20" s="10" t="str">
        <f ca="1" t="shared" si="3"/>
        <v>宿谷猛</v>
      </c>
      <c r="O20" s="10" t="str">
        <f ca="1" t="shared" si="3"/>
        <v>佐藤 洋子</v>
      </c>
      <c r="P20" s="10" t="str">
        <f ca="1" t="shared" si="3"/>
        <v>丸山 良一</v>
      </c>
      <c r="Q20" s="25" t="str">
        <f ca="1" t="shared" si="3"/>
        <v>重元美江子</v>
      </c>
      <c r="R20" s="71">
        <f ca="1" t="shared" si="4"/>
        <v>41566</v>
      </c>
      <c r="S20" s="10"/>
      <c r="T20" s="10"/>
      <c r="U20" s="10"/>
      <c r="V20" s="10"/>
      <c r="W20" s="10"/>
      <c r="X20" s="10"/>
      <c r="Y20" s="10"/>
    </row>
    <row r="21" spans="1:25" s="8" customFormat="1" ht="13.5">
      <c r="A21" s="13">
        <v>17</v>
      </c>
      <c r="B21" s="32"/>
      <c r="C21" s="32"/>
      <c r="D21" s="12"/>
      <c r="E21" s="165" t="str">
        <f ca="1" t="shared" si="0"/>
        <v>２０１３年１０月２０日(日）</v>
      </c>
      <c r="F21" s="166" t="str">
        <f ca="1" t="shared" si="1"/>
        <v>天覧山</v>
      </c>
      <c r="G21" s="166" t="str">
        <f ca="1" t="shared" si="2"/>
        <v>２０１３年　　　練馬区連盟交流祭</v>
      </c>
      <c r="H21" s="70" t="str">
        <f ca="1" t="shared" si="3"/>
        <v>木下 光政</v>
      </c>
      <c r="I21" s="167" t="str">
        <f ca="1" t="shared" si="3"/>
        <v>吉田 成実</v>
      </c>
      <c r="J21" s="70" t="str">
        <f ca="1" t="shared" si="3"/>
        <v>三枝 葉子</v>
      </c>
      <c r="K21" s="70" t="str">
        <f ca="1" t="shared" si="3"/>
        <v>井上 正也</v>
      </c>
      <c r="L21" s="70" t="str">
        <f ca="1" t="shared" si="3"/>
        <v>草野 真</v>
      </c>
      <c r="M21" s="70" t="str">
        <f ca="1" t="shared" si="3"/>
        <v>木下 好美</v>
      </c>
      <c r="N21" s="70" t="str">
        <f ca="1" t="shared" si="3"/>
        <v>林 恵美</v>
      </c>
      <c r="O21" s="70">
        <f ca="1" t="shared" si="3"/>
        <v>0</v>
      </c>
      <c r="P21" s="70"/>
      <c r="Q21" s="70" t="str">
        <f ca="1" t="shared" si="3"/>
        <v>玉林 定治郎</v>
      </c>
      <c r="R21" s="168">
        <f ca="1" t="shared" si="4"/>
        <v>41567</v>
      </c>
      <c r="S21" s="33"/>
      <c r="T21" s="33"/>
      <c r="U21" s="33"/>
      <c r="V21" s="33"/>
      <c r="W21" s="33"/>
      <c r="X21" s="33"/>
      <c r="Y21" s="33"/>
    </row>
    <row r="22" spans="1:25" s="8" customFormat="1" ht="13.5">
      <c r="A22" s="13"/>
      <c r="B22" s="32"/>
      <c r="C22" s="32"/>
      <c r="D22" s="12"/>
      <c r="E22" s="165"/>
      <c r="F22" s="166"/>
      <c r="G22" s="166"/>
      <c r="H22" s="70" t="str">
        <f ca="1" t="shared" si="5" ref="H22:P22">INDIRECT($A21&amp;"!c"&amp;17+H$3)</f>
        <v>舘下 和行</v>
      </c>
      <c r="I22" s="70" t="str">
        <f ca="1" t="shared" si="5"/>
        <v>小幡 歩</v>
      </c>
      <c r="J22" s="70" t="str">
        <f ca="1" t="shared" si="5"/>
        <v>奈良谷 栄子</v>
      </c>
      <c r="K22" s="70" t="str">
        <f ca="1" t="shared" si="5"/>
        <v>清水政宏</v>
      </c>
      <c r="L22" s="70">
        <f ca="1" t="shared" si="5"/>
        <v>0</v>
      </c>
      <c r="M22" s="70">
        <f ca="1" t="shared" si="5"/>
        <v>0</v>
      </c>
      <c r="N22" s="70" t="str">
        <f ca="1" t="shared" si="5"/>
        <v>内田 ふみ子</v>
      </c>
      <c r="O22" s="70">
        <f ca="1" t="shared" si="5"/>
        <v>0</v>
      </c>
      <c r="P22" s="70">
        <f ca="1" t="shared" si="5"/>
        <v>0</v>
      </c>
      <c r="Q22" s="70"/>
      <c r="R22" s="168"/>
      <c r="S22" s="33"/>
      <c r="T22" s="33"/>
      <c r="U22" s="33"/>
      <c r="V22" s="33"/>
      <c r="W22" s="33"/>
      <c r="X22" s="33"/>
      <c r="Y22" s="33"/>
    </row>
    <row r="23" spans="1:25" s="8" customFormat="1" ht="13.5">
      <c r="A23" s="13">
        <v>18</v>
      </c>
      <c r="B23" s="32"/>
      <c r="C23" s="32"/>
      <c r="D23" s="12"/>
      <c r="E23" s="165" t="str">
        <f ca="1" t="shared" si="0"/>
        <v>2013/10/19～20</v>
      </c>
      <c r="F23" s="166" t="str">
        <f ca="1" t="shared" si="1"/>
        <v>小川山　</v>
      </c>
      <c r="G23" s="166" t="str">
        <f ca="1" t="shared" si="2"/>
        <v>フリークライミング</v>
      </c>
      <c r="H23" s="70" t="str">
        <f ca="1" t="shared" si="3"/>
        <v>千頭和　亮</v>
      </c>
      <c r="I23" s="167" t="str">
        <f ca="1" t="shared" si="3"/>
        <v>大庭　泰治</v>
      </c>
      <c r="J23" s="167" t="str">
        <f ca="1" t="shared" si="3"/>
        <v>飯利　友佳子</v>
      </c>
      <c r="K23" s="167" t="str">
        <f ca="1" t="shared" si="3"/>
        <v>佐藤　綾子</v>
      </c>
      <c r="L23" s="167" t="str">
        <f ca="1" t="shared" si="3"/>
        <v>他14名</v>
      </c>
      <c r="M23" s="70"/>
      <c r="N23" s="70"/>
      <c r="O23" s="70"/>
      <c r="P23" s="70"/>
      <c r="Q23" s="167">
        <f ca="1" t="shared" si="3"/>
        <v>0</v>
      </c>
      <c r="R23" s="168">
        <f ca="1" t="shared" si="4"/>
        <v>41567</v>
      </c>
      <c r="S23" s="10"/>
      <c r="T23" s="10"/>
      <c r="U23" s="10"/>
      <c r="V23" s="10"/>
      <c r="W23" s="10"/>
      <c r="X23" s="10"/>
      <c r="Y23" s="10"/>
    </row>
    <row r="24" spans="1:25" s="8" customFormat="1" ht="13.5">
      <c r="A24" s="13">
        <v>19</v>
      </c>
      <c r="B24" s="32"/>
      <c r="C24" s="32"/>
      <c r="D24" s="12"/>
      <c r="E24" s="57">
        <f ca="1" t="shared" si="0"/>
        <v>41567</v>
      </c>
      <c r="F24" s="7" t="str">
        <f ca="1" t="shared" si="1"/>
        <v>浅間山周辺・湯ノ丸高原・見晴岳から池ノ平湿原</v>
      </c>
      <c r="G24" s="7" t="str">
        <f ca="1" t="shared" si="2"/>
        <v>温泉山行</v>
      </c>
      <c r="H24" s="10" t="str">
        <f ca="1" t="shared" si="3"/>
        <v>綱 忠彦</v>
      </c>
      <c r="I24" s="25" t="str">
        <f ca="1" t="shared" si="3"/>
        <v>綱 和美</v>
      </c>
      <c r="J24" s="10">
        <f ca="1" t="shared" si="3"/>
        <v>0</v>
      </c>
      <c r="K24" s="10">
        <f ca="1" t="shared" si="3"/>
        <v>0</v>
      </c>
      <c r="L24" s="10">
        <f ca="1" t="shared" si="3"/>
        <v>0</v>
      </c>
      <c r="M24" s="10">
        <f ca="1" t="shared" si="3"/>
        <v>0</v>
      </c>
      <c r="N24" s="10">
        <f ca="1" t="shared" si="3"/>
        <v>0</v>
      </c>
      <c r="O24" s="10">
        <f ca="1" t="shared" si="3"/>
        <v>0</v>
      </c>
      <c r="P24" s="10"/>
      <c r="Q24" s="25">
        <f ca="1" t="shared" si="3"/>
        <v>0</v>
      </c>
      <c r="R24" s="71">
        <f ca="1" t="shared" si="4"/>
        <v>41568</v>
      </c>
      <c r="S24" s="10"/>
      <c r="T24" s="10"/>
      <c r="U24" s="10"/>
      <c r="V24" s="10"/>
      <c r="W24" s="10"/>
      <c r="X24" s="33"/>
      <c r="Y24" s="33"/>
    </row>
    <row r="25" spans="1:25" s="8" customFormat="1" ht="13.5">
      <c r="A25" s="13">
        <v>20</v>
      </c>
      <c r="B25" s="32"/>
      <c r="C25" s="32"/>
      <c r="D25" s="12"/>
      <c r="E25" s="165" t="str">
        <f ca="1" t="shared" si="0"/>
        <v>2013/10/24～2013/10/27</v>
      </c>
      <c r="F25" s="166" t="str">
        <f ca="1" t="shared" si="1"/>
        <v>紀伊山地周辺</v>
      </c>
      <c r="G25" s="166" t="str">
        <f ca="1" t="shared" si="2"/>
        <v>熊野古道を歩く</v>
      </c>
      <c r="H25" s="70" t="str">
        <f ca="1" t="shared" si="3"/>
        <v>道川　夏子</v>
      </c>
      <c r="I25" s="70" t="str">
        <f ca="1" t="shared" si="3"/>
        <v>伊藤　節子</v>
      </c>
      <c r="J25" s="70" t="str">
        <f ca="1" t="shared" si="3"/>
        <v>広瀬　美樹</v>
      </c>
      <c r="K25" s="70">
        <f ca="1" t="shared" si="3"/>
        <v>0</v>
      </c>
      <c r="L25" s="70">
        <f ca="1" t="shared" si="3"/>
        <v>0</v>
      </c>
      <c r="M25" s="70">
        <f ca="1" t="shared" si="3"/>
        <v>0</v>
      </c>
      <c r="N25" s="70">
        <f ca="1" t="shared" si="3"/>
        <v>0</v>
      </c>
      <c r="O25" s="70">
        <f ca="1" t="shared" si="3"/>
        <v>0</v>
      </c>
      <c r="P25" s="70"/>
      <c r="Q25" s="167" t="str">
        <f ca="1" t="shared" si="3"/>
        <v> </v>
      </c>
      <c r="R25" s="168">
        <f ca="1" t="shared" si="4"/>
        <v>41573</v>
      </c>
      <c r="S25" s="33"/>
      <c r="T25" s="33"/>
      <c r="U25" s="33"/>
      <c r="V25" s="33"/>
      <c r="W25" s="33"/>
      <c r="X25" s="33"/>
      <c r="Y25" s="33"/>
    </row>
    <row r="26" spans="1:25" s="8" customFormat="1" ht="13.5">
      <c r="A26" s="13">
        <v>21</v>
      </c>
      <c r="B26" s="32"/>
      <c r="C26" s="32"/>
      <c r="D26" s="12"/>
      <c r="E26" s="57">
        <f ca="1" t="shared" si="0"/>
        <v>41574</v>
      </c>
      <c r="F26" s="7" t="str">
        <f ca="1" t="shared" si="1"/>
        <v>丹沢・広沢寺の岩場</v>
      </c>
      <c r="G26" s="7" t="str">
        <f ca="1" t="shared" si="2"/>
        <v>岩トレ</v>
      </c>
      <c r="H26" s="10" t="str">
        <f ca="1" t="shared" si="3"/>
        <v>綱 忠彦</v>
      </c>
      <c r="I26" s="10" t="str">
        <f ca="1" t="shared" si="3"/>
        <v>林 恵美</v>
      </c>
      <c r="J26" s="10" t="str">
        <f ca="1" t="shared" si="3"/>
        <v>深田 眞理子</v>
      </c>
      <c r="K26" s="10" t="str">
        <f ca="1" t="shared" si="3"/>
        <v>三枝 葉子</v>
      </c>
      <c r="L26" s="10" t="str">
        <f ca="1" t="shared" si="3"/>
        <v>井上 正也</v>
      </c>
      <c r="M26" s="10" t="str">
        <f ca="1" t="shared" si="3"/>
        <v>舘下 和行</v>
      </c>
      <c r="N26" s="10"/>
      <c r="O26" s="10"/>
      <c r="P26" s="10"/>
      <c r="Q26" s="25"/>
      <c r="R26" s="71">
        <f ca="1" t="shared" si="4"/>
        <v>41574</v>
      </c>
      <c r="S26" s="33"/>
      <c r="T26" s="33"/>
      <c r="U26" s="33"/>
      <c r="V26" s="33"/>
      <c r="W26" s="33"/>
      <c r="X26" s="33"/>
      <c r="Y26" s="33"/>
    </row>
    <row r="27" spans="1:25" s="8" customFormat="1" ht="13.5">
      <c r="A27" s="13">
        <v>22</v>
      </c>
      <c r="B27" s="32"/>
      <c r="C27" s="32"/>
      <c r="D27" s="12"/>
      <c r="E27" s="57" t="str">
        <f ca="1" t="shared" si="0"/>
        <v>2013/10/25(金)～31(木)、</v>
      </c>
      <c r="F27" s="7" t="str">
        <f ca="1" t="shared" si="1"/>
        <v>メキシコ/オリサバ山</v>
      </c>
      <c r="G27" s="7" t="str">
        <f ca="1" t="shared" si="2"/>
        <v>登山</v>
      </c>
      <c r="H27" s="25" t="str">
        <f ca="1" t="shared" si="3"/>
        <v>Servimont's Guide</v>
      </c>
      <c r="I27" s="10" t="str">
        <f ca="1" t="shared" si="3"/>
        <v>寺門 透</v>
      </c>
      <c r="J27" s="10">
        <f ca="1" t="shared" si="3"/>
        <v>0</v>
      </c>
      <c r="K27" s="10">
        <f ca="1" t="shared" si="3"/>
        <v>0</v>
      </c>
      <c r="L27" s="10">
        <f ca="1" t="shared" si="3"/>
        <v>0</v>
      </c>
      <c r="M27" s="10">
        <f ca="1" t="shared" si="3"/>
        <v>0</v>
      </c>
      <c r="N27" s="10">
        <f ca="1" t="shared" si="3"/>
        <v>0</v>
      </c>
      <c r="O27" s="10">
        <f ca="1" t="shared" si="3"/>
        <v>0</v>
      </c>
      <c r="P27" s="10"/>
      <c r="Q27" s="25">
        <f ca="1" t="shared" si="3"/>
        <v>0</v>
      </c>
      <c r="R27" s="71" t="str">
        <f ca="1" t="shared" si="4"/>
        <v>2013/11/1(日本時間）</v>
      </c>
      <c r="S27" s="33"/>
      <c r="T27" s="33"/>
      <c r="U27" s="33"/>
      <c r="V27" s="33"/>
      <c r="W27" s="33"/>
      <c r="X27" s="33"/>
      <c r="Y27" s="33"/>
    </row>
    <row r="28" spans="1:25" s="8" customFormat="1" ht="13.5">
      <c r="A28" s="13"/>
      <c r="B28" s="32"/>
      <c r="C28" s="32"/>
      <c r="D28" s="12"/>
      <c r="E28" s="57"/>
      <c r="F28" s="7"/>
      <c r="G28" s="7"/>
      <c r="H28" s="10"/>
      <c r="I28" s="10"/>
      <c r="J28" s="10"/>
      <c r="K28" s="10"/>
      <c r="L28" s="10"/>
      <c r="M28" s="10"/>
      <c r="N28" s="10"/>
      <c r="O28" s="10"/>
      <c r="P28" s="10"/>
      <c r="Q28" s="10"/>
      <c r="R28" s="52"/>
      <c r="S28" s="33"/>
      <c r="T28" s="33"/>
      <c r="U28" s="33"/>
      <c r="V28" s="33"/>
      <c r="W28" s="33"/>
      <c r="X28" s="33"/>
      <c r="Y28" s="33"/>
    </row>
    <row r="29" spans="1:25" s="8" customFormat="1" ht="13.5">
      <c r="A29" s="13"/>
      <c r="B29" s="32"/>
      <c r="C29" s="32"/>
      <c r="D29" s="12"/>
      <c r="E29" s="57"/>
      <c r="F29" s="7"/>
      <c r="G29" s="7"/>
      <c r="H29" s="10"/>
      <c r="I29" s="10"/>
      <c r="J29" s="25"/>
      <c r="K29" s="25"/>
      <c r="L29" s="10"/>
      <c r="M29" s="10"/>
      <c r="N29" s="10"/>
      <c r="O29" s="10"/>
      <c r="P29" s="10"/>
      <c r="Q29" s="10"/>
      <c r="R29" s="52"/>
      <c r="S29" s="33"/>
      <c r="T29" s="33"/>
      <c r="U29" s="33"/>
      <c r="V29" s="33"/>
      <c r="W29" s="33"/>
      <c r="X29" s="33"/>
      <c r="Y29" s="33"/>
    </row>
    <row r="30" spans="1:25" s="8" customFormat="1" ht="13.5">
      <c r="A30" s="13"/>
      <c r="B30" s="32"/>
      <c r="C30" s="32"/>
      <c r="D30" s="12"/>
      <c r="E30" s="57"/>
      <c r="F30" s="7"/>
      <c r="G30" s="7"/>
      <c r="H30" s="10"/>
      <c r="I30" s="10"/>
      <c r="J30" s="10"/>
      <c r="K30" s="25"/>
      <c r="L30" s="10"/>
      <c r="M30" s="25"/>
      <c r="N30" s="25"/>
      <c r="O30" s="10"/>
      <c r="P30" s="10"/>
      <c r="Q30" s="10"/>
      <c r="R30" s="52"/>
      <c r="S30" s="33"/>
      <c r="T30" s="33"/>
      <c r="U30" s="33"/>
      <c r="V30" s="33"/>
      <c r="W30" s="33"/>
      <c r="X30" s="33"/>
      <c r="Y30" s="33"/>
    </row>
    <row r="31" spans="1:25" s="8" customFormat="1" ht="13.5">
      <c r="A31" s="13"/>
      <c r="B31" s="32"/>
      <c r="C31" s="32"/>
      <c r="D31" s="12"/>
      <c r="E31" s="57"/>
      <c r="F31" s="7"/>
      <c r="G31" s="7"/>
      <c r="H31" s="10"/>
      <c r="I31" s="10"/>
      <c r="J31" s="10"/>
      <c r="K31" s="10"/>
      <c r="L31" s="10"/>
      <c r="M31" s="25"/>
      <c r="N31" s="25"/>
      <c r="O31" s="25"/>
      <c r="P31" s="25"/>
      <c r="Q31" s="25"/>
      <c r="R31" s="52"/>
      <c r="S31" s="33"/>
      <c r="T31" s="33"/>
      <c r="U31" s="33"/>
      <c r="V31" s="33"/>
      <c r="W31" s="33"/>
      <c r="X31" s="33"/>
      <c r="Y31" s="33"/>
    </row>
    <row r="32" spans="1:25" s="8" customFormat="1" ht="13.5">
      <c r="A32" s="13"/>
      <c r="B32" s="32"/>
      <c r="C32" s="32"/>
      <c r="D32" s="12"/>
      <c r="E32" s="57"/>
      <c r="F32" s="7"/>
      <c r="G32" s="7"/>
      <c r="H32" s="10"/>
      <c r="I32" s="25"/>
      <c r="J32" s="25"/>
      <c r="K32" s="10"/>
      <c r="L32" s="10"/>
      <c r="M32" s="10"/>
      <c r="N32" s="10"/>
      <c r="O32" s="10"/>
      <c r="P32" s="10"/>
      <c r="Q32" s="10"/>
      <c r="R32" s="52"/>
      <c r="S32" s="33"/>
      <c r="T32" s="33"/>
      <c r="U32" s="33"/>
      <c r="V32" s="33"/>
      <c r="W32" s="33"/>
      <c r="X32" s="33"/>
      <c r="Y32" s="33"/>
    </row>
    <row r="33" spans="1:25" s="8" customFormat="1" ht="13.5">
      <c r="A33" s="13"/>
      <c r="B33" s="32"/>
      <c r="C33" s="32"/>
      <c r="D33" s="12"/>
      <c r="E33" s="57"/>
      <c r="F33" s="7"/>
      <c r="G33" s="7"/>
      <c r="H33" s="10"/>
      <c r="I33" s="10"/>
      <c r="J33" s="25"/>
      <c r="K33" s="10"/>
      <c r="L33" s="10"/>
      <c r="M33" s="10"/>
      <c r="N33" s="10"/>
      <c r="O33" s="10"/>
      <c r="P33" s="10"/>
      <c r="Q33" s="10"/>
      <c r="R33" s="52"/>
      <c r="S33" s="33"/>
      <c r="T33" s="33"/>
      <c r="U33" s="33"/>
      <c r="V33" s="33"/>
      <c r="W33" s="33"/>
      <c r="X33" s="33"/>
      <c r="Y33" s="33"/>
    </row>
    <row r="34" spans="1:25" s="8" customFormat="1" ht="13.5">
      <c r="A34" s="13"/>
      <c r="B34" s="32"/>
      <c r="C34" s="32"/>
      <c r="D34" s="12"/>
      <c r="E34" s="57"/>
      <c r="F34" s="7"/>
      <c r="G34" s="7"/>
      <c r="H34" s="10"/>
      <c r="I34" s="10"/>
      <c r="J34" s="25"/>
      <c r="K34" s="10"/>
      <c r="L34" s="10"/>
      <c r="M34" s="10"/>
      <c r="N34" s="10"/>
      <c r="O34" s="10"/>
      <c r="P34" s="10"/>
      <c r="Q34" s="10"/>
      <c r="R34" s="52"/>
      <c r="S34" s="33"/>
      <c r="T34" s="33"/>
      <c r="U34" s="33"/>
      <c r="V34" s="33"/>
      <c r="W34" s="33"/>
      <c r="X34" s="33"/>
      <c r="Y34" s="33"/>
    </row>
    <row r="35" spans="1:25" s="8" customFormat="1" ht="13.5">
      <c r="A35" s="13"/>
      <c r="B35" s="32"/>
      <c r="C35" s="32"/>
      <c r="D35" s="12"/>
      <c r="E35" s="57"/>
      <c r="F35" s="7"/>
      <c r="G35" s="7"/>
      <c r="H35" s="10"/>
      <c r="I35" s="10"/>
      <c r="J35" s="25"/>
      <c r="K35" s="10"/>
      <c r="L35" s="10"/>
      <c r="M35" s="10"/>
      <c r="N35" s="10"/>
      <c r="O35" s="10"/>
      <c r="P35" s="10"/>
      <c r="Q35" s="10"/>
      <c r="R35" s="52"/>
      <c r="S35" s="33"/>
      <c r="T35" s="33"/>
      <c r="U35" s="33"/>
      <c r="V35" s="33"/>
      <c r="W35" s="33"/>
      <c r="X35" s="33"/>
      <c r="Y35" s="33"/>
    </row>
    <row r="36" spans="1:25" s="8" customFormat="1" ht="13.5">
      <c r="A36" s="13"/>
      <c r="B36" s="32"/>
      <c r="C36" s="32"/>
      <c r="D36" s="12"/>
      <c r="E36" s="57"/>
      <c r="F36" s="7"/>
      <c r="G36" s="7"/>
      <c r="H36" s="10"/>
      <c r="I36" s="10"/>
      <c r="J36" s="10"/>
      <c r="K36" s="10"/>
      <c r="L36" s="10"/>
      <c r="M36" s="10"/>
      <c r="N36" s="10"/>
      <c r="O36" s="10"/>
      <c r="P36" s="10"/>
      <c r="Q36" s="10"/>
      <c r="R36" s="52"/>
      <c r="S36" s="10"/>
      <c r="T36" s="10"/>
      <c r="U36" s="10"/>
      <c r="V36" s="10"/>
      <c r="W36" s="10"/>
      <c r="X36" s="10"/>
      <c r="Y36" s="10"/>
    </row>
    <row r="37" spans="1:23" s="8" customFormat="1" ht="13.5">
      <c r="A37" s="13"/>
      <c r="B37" s="32"/>
      <c r="C37" s="32"/>
      <c r="D37" s="12"/>
      <c r="E37" s="57"/>
      <c r="F37" s="7"/>
      <c r="G37" s="7"/>
      <c r="H37" s="10"/>
      <c r="I37" s="10"/>
      <c r="J37" s="10"/>
      <c r="K37" s="10"/>
      <c r="L37" s="10"/>
      <c r="M37" s="10"/>
      <c r="N37" s="10"/>
      <c r="O37" s="10"/>
      <c r="P37" s="10"/>
      <c r="Q37" s="10"/>
      <c r="R37" s="52"/>
      <c r="V37" s="9"/>
      <c r="W37" s="9"/>
    </row>
    <row r="38" spans="1:23" s="8" customFormat="1" ht="13.5">
      <c r="A38" s="13"/>
      <c r="B38" s="32"/>
      <c r="C38" s="32"/>
      <c r="D38" s="12"/>
      <c r="E38" s="57"/>
      <c r="F38" s="7"/>
      <c r="G38" s="7"/>
      <c r="H38" s="10"/>
      <c r="I38" s="10"/>
      <c r="J38" s="10"/>
      <c r="K38" s="25"/>
      <c r="L38" s="25"/>
      <c r="M38" s="25"/>
      <c r="N38" s="25"/>
      <c r="O38" s="25"/>
      <c r="P38" s="25"/>
      <c r="Q38" s="25"/>
      <c r="R38" s="52"/>
      <c r="V38" s="9"/>
      <c r="W38" s="9"/>
    </row>
    <row r="39" spans="1:23" s="8" customFormat="1" ht="13.5">
      <c r="A39" s="13"/>
      <c r="B39" s="32"/>
      <c r="C39" s="32"/>
      <c r="D39" s="12"/>
      <c r="E39" s="57"/>
      <c r="F39" s="7"/>
      <c r="G39" s="7"/>
      <c r="H39" s="10"/>
      <c r="I39" s="10"/>
      <c r="J39" s="10"/>
      <c r="K39" s="25"/>
      <c r="L39" s="25"/>
      <c r="M39" s="25"/>
      <c r="N39" s="25"/>
      <c r="O39" s="25"/>
      <c r="P39" s="25"/>
      <c r="Q39" s="25"/>
      <c r="R39" s="52"/>
      <c r="V39" s="9"/>
      <c r="W39" s="9"/>
    </row>
    <row r="40" spans="1:23" s="8" customFormat="1" ht="13.5">
      <c r="A40" s="13"/>
      <c r="B40" s="32"/>
      <c r="C40" s="32"/>
      <c r="D40" s="12"/>
      <c r="E40" s="57"/>
      <c r="F40" s="7"/>
      <c r="G40" s="7"/>
      <c r="H40" s="10"/>
      <c r="I40" s="10"/>
      <c r="J40" s="10"/>
      <c r="K40" s="10"/>
      <c r="L40" s="25"/>
      <c r="M40" s="25"/>
      <c r="N40" s="25"/>
      <c r="O40" s="25"/>
      <c r="P40" s="25"/>
      <c r="Q40" s="25"/>
      <c r="R40" s="52"/>
      <c r="V40" s="9"/>
      <c r="W40" s="9"/>
    </row>
    <row r="41" spans="1:23" s="8" customFormat="1" ht="13.5">
      <c r="A41" s="13"/>
      <c r="B41" s="32"/>
      <c r="C41" s="32"/>
      <c r="D41" s="12"/>
      <c r="E41" s="57"/>
      <c r="F41" s="7"/>
      <c r="G41" s="7"/>
      <c r="H41" s="25"/>
      <c r="I41" s="10"/>
      <c r="J41" s="10"/>
      <c r="K41" s="25"/>
      <c r="L41" s="25"/>
      <c r="M41" s="25"/>
      <c r="N41" s="25"/>
      <c r="O41" s="25"/>
      <c r="P41" s="25"/>
      <c r="Q41" s="25"/>
      <c r="R41" s="52"/>
      <c r="V41" s="9"/>
      <c r="W41" s="9"/>
    </row>
    <row r="42" spans="1:23" s="8" customFormat="1" ht="13.5">
      <c r="A42" s="13"/>
      <c r="B42" s="32"/>
      <c r="C42" s="32"/>
      <c r="D42" s="12"/>
      <c r="E42" s="57"/>
      <c r="F42" s="7"/>
      <c r="G42" s="7"/>
      <c r="H42" s="10"/>
      <c r="I42" s="10"/>
      <c r="J42" s="10"/>
      <c r="K42" s="25"/>
      <c r="L42" s="25"/>
      <c r="M42" s="25"/>
      <c r="N42" s="25"/>
      <c r="O42" s="25"/>
      <c r="P42" s="25"/>
      <c r="Q42" s="25"/>
      <c r="R42" s="52"/>
      <c r="V42" s="9"/>
      <c r="W42" s="9"/>
    </row>
    <row r="43" spans="1:23" s="8" customFormat="1" ht="13.5">
      <c r="A43" s="13"/>
      <c r="B43" s="32"/>
      <c r="C43" s="32"/>
      <c r="D43" s="12"/>
      <c r="E43" s="57"/>
      <c r="F43" s="7"/>
      <c r="G43" s="7"/>
      <c r="H43" s="25"/>
      <c r="I43" s="10"/>
      <c r="J43" s="10"/>
      <c r="K43" s="25"/>
      <c r="L43" s="25"/>
      <c r="M43" s="25"/>
      <c r="N43" s="25"/>
      <c r="O43" s="25"/>
      <c r="P43" s="25"/>
      <c r="Q43" s="25"/>
      <c r="R43" s="52"/>
      <c r="V43" s="9"/>
      <c r="W43" s="9"/>
    </row>
    <row r="44" spans="1:25" s="8" customFormat="1" ht="13.5">
      <c r="A44" s="13"/>
      <c r="B44" s="32"/>
      <c r="C44" s="32"/>
      <c r="D44" s="12"/>
      <c r="E44" s="57"/>
      <c r="F44" s="7"/>
      <c r="G44" s="7"/>
      <c r="H44" s="25"/>
      <c r="I44" s="25"/>
      <c r="J44" s="25"/>
      <c r="K44" s="10"/>
      <c r="L44" s="10"/>
      <c r="M44" s="10"/>
      <c r="N44" s="10"/>
      <c r="O44" s="10"/>
      <c r="P44" s="10"/>
      <c r="Q44" s="10"/>
      <c r="R44" s="52"/>
      <c r="S44" s="10" t="e">
        <f ca="1" t="shared" si="6" ref="S44:Y44">INDIRECT($A44&amp;"!G27")</f>
        <v>#REF!</v>
      </c>
      <c r="T44" s="10" t="e">
        <f ca="1" t="shared" si="6"/>
        <v>#REF!</v>
      </c>
      <c r="U44" s="10" t="e">
        <f ca="1" t="shared" si="6"/>
        <v>#REF!</v>
      </c>
      <c r="V44" s="10" t="e">
        <f ca="1" t="shared" si="6"/>
        <v>#REF!</v>
      </c>
      <c r="W44" s="10" t="e">
        <f ca="1" t="shared" si="6"/>
        <v>#REF!</v>
      </c>
      <c r="X44" s="10" t="e">
        <f ca="1" t="shared" si="6"/>
        <v>#REF!</v>
      </c>
      <c r="Y44" s="10" t="e">
        <f ca="1" t="shared" si="6"/>
        <v>#REF!</v>
      </c>
    </row>
    <row r="45" spans="1:23" s="8" customFormat="1" ht="13.5">
      <c r="A45" s="13"/>
      <c r="B45" s="32"/>
      <c r="C45" s="32"/>
      <c r="D45" s="12"/>
      <c r="E45" s="57"/>
      <c r="F45" s="7"/>
      <c r="G45" s="7"/>
      <c r="H45" s="10"/>
      <c r="I45" s="10"/>
      <c r="J45" s="10"/>
      <c r="K45" s="10"/>
      <c r="L45" s="10"/>
      <c r="M45" s="10"/>
      <c r="N45" s="10"/>
      <c r="O45" s="10"/>
      <c r="P45" s="25"/>
      <c r="Q45" s="25"/>
      <c r="R45" s="52"/>
      <c r="V45" s="9"/>
      <c r="W45" s="9"/>
    </row>
    <row r="46" spans="1:23" s="8" customFormat="1" ht="13.5">
      <c r="A46" s="13"/>
      <c r="B46" s="32"/>
      <c r="C46" s="32"/>
      <c r="D46" s="12"/>
      <c r="E46" s="57"/>
      <c r="F46" s="7"/>
      <c r="G46" s="7"/>
      <c r="H46" s="10"/>
      <c r="I46" s="10"/>
      <c r="J46" s="10"/>
      <c r="K46" s="10"/>
      <c r="L46" s="10"/>
      <c r="M46" s="25"/>
      <c r="N46" s="10"/>
      <c r="O46" s="10"/>
      <c r="P46" s="25"/>
      <c r="Q46" s="25"/>
      <c r="R46" s="52"/>
      <c r="V46" s="9"/>
      <c r="W46" s="9"/>
    </row>
    <row r="47" spans="1:23" s="8" customFormat="1" ht="13.5">
      <c r="A47" s="13"/>
      <c r="B47" s="32"/>
      <c r="C47" s="32"/>
      <c r="D47" s="12"/>
      <c r="E47" s="57"/>
      <c r="F47" s="7"/>
      <c r="G47" s="7"/>
      <c r="H47" s="10"/>
      <c r="I47" s="10"/>
      <c r="J47" s="10"/>
      <c r="K47" s="10"/>
      <c r="L47" s="10"/>
      <c r="M47" s="25"/>
      <c r="N47" s="10"/>
      <c r="O47" s="10"/>
      <c r="P47" s="10"/>
      <c r="Q47" s="25"/>
      <c r="R47" s="52"/>
      <c r="V47" s="9"/>
      <c r="W47" s="9"/>
    </row>
    <row r="48" spans="1:23" s="8" customFormat="1" ht="13.5">
      <c r="A48" s="13"/>
      <c r="B48" s="32"/>
      <c r="C48" s="32"/>
      <c r="D48" s="12"/>
      <c r="E48" s="57"/>
      <c r="F48" s="7"/>
      <c r="G48" s="7"/>
      <c r="H48" s="10"/>
      <c r="I48" s="10"/>
      <c r="J48" s="10"/>
      <c r="K48" s="10"/>
      <c r="L48" s="10"/>
      <c r="M48" s="25"/>
      <c r="N48" s="10"/>
      <c r="O48" s="10"/>
      <c r="P48" s="10"/>
      <c r="Q48" s="25"/>
      <c r="R48" s="52"/>
      <c r="V48" s="9"/>
      <c r="W48" s="9"/>
    </row>
    <row r="49" spans="1:23" s="8" customFormat="1" ht="13.5">
      <c r="A49" s="13"/>
      <c r="B49" s="32"/>
      <c r="C49" s="32"/>
      <c r="D49" s="12"/>
      <c r="E49" s="57"/>
      <c r="F49" s="7"/>
      <c r="G49" s="7"/>
      <c r="H49" s="10"/>
      <c r="I49" s="25"/>
      <c r="J49" s="10"/>
      <c r="K49" s="10"/>
      <c r="L49" s="10"/>
      <c r="M49" s="25"/>
      <c r="N49" s="10"/>
      <c r="O49" s="10"/>
      <c r="P49" s="10"/>
      <c r="Q49" s="10"/>
      <c r="R49" s="52"/>
      <c r="V49" s="9"/>
      <c r="W49" s="9"/>
    </row>
    <row r="50" spans="1:23" s="8" customFormat="1" ht="13.5">
      <c r="A50" s="13"/>
      <c r="B50" s="32"/>
      <c r="C50" s="32"/>
      <c r="D50" s="12"/>
      <c r="E50" s="57"/>
      <c r="F50" s="7"/>
      <c r="G50" s="7"/>
      <c r="H50" s="10"/>
      <c r="I50" s="25"/>
      <c r="J50" s="25"/>
      <c r="K50" s="25"/>
      <c r="L50" s="25"/>
      <c r="M50" s="25"/>
      <c r="N50" s="25"/>
      <c r="O50" s="10"/>
      <c r="P50" s="10"/>
      <c r="Q50" s="10"/>
      <c r="R50" s="52"/>
      <c r="V50" s="9"/>
      <c r="W50" s="9"/>
    </row>
    <row r="51" spans="1:23" s="8" customFormat="1" ht="13.5">
      <c r="A51" s="13"/>
      <c r="B51" s="32"/>
      <c r="C51" s="32"/>
      <c r="D51" s="12"/>
      <c r="E51" s="57"/>
      <c r="F51" s="7"/>
      <c r="G51" s="7"/>
      <c r="H51" s="10"/>
      <c r="I51" s="10"/>
      <c r="J51" s="10"/>
      <c r="K51" s="10"/>
      <c r="L51" s="25"/>
      <c r="M51" s="25"/>
      <c r="N51" s="25"/>
      <c r="O51" s="10"/>
      <c r="P51" s="10"/>
      <c r="Q51" s="10"/>
      <c r="R51" s="52"/>
      <c r="V51" s="9"/>
      <c r="W51" s="9"/>
    </row>
    <row r="52" spans="1:23" s="8" customFormat="1" ht="13.5">
      <c r="A52" s="34"/>
      <c r="B52" s="35"/>
      <c r="C52" s="32"/>
      <c r="D52" s="12"/>
      <c r="E52" s="57"/>
      <c r="F52" s="7"/>
      <c r="G52" s="7"/>
      <c r="H52" s="25"/>
      <c r="I52" s="10"/>
      <c r="J52" s="10"/>
      <c r="K52" s="10"/>
      <c r="L52" s="10"/>
      <c r="M52" s="10"/>
      <c r="N52" s="10"/>
      <c r="O52" s="10"/>
      <c r="P52" s="10"/>
      <c r="Q52" s="10"/>
      <c r="R52" s="52"/>
      <c r="V52" s="9"/>
      <c r="W52" s="9"/>
    </row>
    <row r="53" spans="1:23" s="8" customFormat="1" ht="13.5">
      <c r="A53" s="34"/>
      <c r="B53" s="35"/>
      <c r="C53" s="32"/>
      <c r="D53" s="12"/>
      <c r="E53" s="57"/>
      <c r="F53" s="7"/>
      <c r="G53" s="7"/>
      <c r="H53" s="10"/>
      <c r="I53" s="10"/>
      <c r="J53" s="10"/>
      <c r="K53" s="10"/>
      <c r="L53" s="10"/>
      <c r="M53" s="10"/>
      <c r="N53" s="10"/>
      <c r="O53" s="10"/>
      <c r="P53" s="10"/>
      <c r="Q53" s="10"/>
      <c r="R53" s="52"/>
      <c r="V53" s="9"/>
      <c r="W53" s="9"/>
    </row>
    <row r="54" spans="1:23" s="8" customFormat="1" ht="13.5">
      <c r="A54" s="13"/>
      <c r="B54" s="6"/>
      <c r="C54" s="6"/>
      <c r="D54" s="5"/>
      <c r="E54" s="57"/>
      <c r="F54" s="7"/>
      <c r="G54" s="7"/>
      <c r="H54" s="10"/>
      <c r="I54" s="25"/>
      <c r="J54" s="10"/>
      <c r="K54" s="10"/>
      <c r="L54" s="25"/>
      <c r="M54" s="10"/>
      <c r="N54" s="10"/>
      <c r="O54" s="10"/>
      <c r="P54" s="10"/>
      <c r="Q54" s="10"/>
      <c r="R54" s="52"/>
      <c r="V54" s="9"/>
      <c r="W54" s="9"/>
    </row>
    <row r="55" spans="1:23" s="8" customFormat="1" ht="13.5">
      <c r="A55" s="13"/>
      <c r="B55" s="6"/>
      <c r="C55" s="6"/>
      <c r="D55" s="5"/>
      <c r="E55" s="57"/>
      <c r="F55" s="7"/>
      <c r="G55" s="7"/>
      <c r="H55" s="10"/>
      <c r="I55" s="25"/>
      <c r="J55" s="10"/>
      <c r="K55" s="10"/>
      <c r="L55" s="25"/>
      <c r="M55" s="10"/>
      <c r="N55" s="10"/>
      <c r="O55" s="10"/>
      <c r="P55" s="10"/>
      <c r="Q55" s="10"/>
      <c r="R55" s="52"/>
      <c r="V55" s="9"/>
      <c r="W55" s="9"/>
    </row>
    <row r="56" spans="1:18" ht="13.5">
      <c r="A56" s="13"/>
      <c r="B56" s="6"/>
      <c r="C56" s="6"/>
      <c r="D56" s="5"/>
      <c r="E56" s="57"/>
      <c r="F56" s="7"/>
      <c r="G56" s="7"/>
      <c r="H56" s="10"/>
      <c r="I56" s="10"/>
      <c r="J56" s="10"/>
      <c r="K56" s="10"/>
      <c r="L56" s="10"/>
      <c r="M56" s="10"/>
      <c r="N56" s="10"/>
      <c r="O56" s="10"/>
      <c r="P56" s="10"/>
      <c r="Q56" s="10"/>
      <c r="R56" s="52"/>
    </row>
    <row r="57" spans="1:18" ht="12.75">
      <c r="A57" s="8"/>
      <c r="B57" s="8"/>
      <c r="C57" s="8"/>
      <c r="D57" s="8"/>
      <c r="E57" s="58"/>
      <c r="F57" s="8"/>
      <c r="G57" s="8"/>
      <c r="H57" s="8"/>
      <c r="I57" s="8"/>
      <c r="J57" s="8"/>
      <c r="K57" s="8"/>
      <c r="L57" s="8"/>
      <c r="M57" s="8"/>
      <c r="N57" s="8"/>
      <c r="O57" s="8"/>
      <c r="P57" s="8"/>
      <c r="Q57" s="8"/>
      <c r="R57" s="53"/>
    </row>
  </sheetData>
  <sheetProtection/>
  <mergeCells count="1">
    <mergeCell ref="H4:Q4"/>
  </mergeCells>
  <hyperlinks>
    <hyperlink ref="A5" location="'1'!A1" display="'1'!A1"/>
    <hyperlink ref="A6" location="'2'!A1" display="'2'!A1"/>
    <hyperlink ref="A7" location="'3'!A1" display="'3'!A1"/>
    <hyperlink ref="A8" location="'4'!A1" display="'4'!A1"/>
    <hyperlink ref="A9" location="'5'!A1" display="'5'!A1"/>
    <hyperlink ref="A10" location="'6'!A1" display="'6'!A1"/>
    <hyperlink ref="A11" location="'7'!A1" display="'7'!A1"/>
    <hyperlink ref="A14" location="'10'!A1" display="'10'!A1"/>
    <hyperlink ref="A12:A13" location="'7'!A1" display="'7'!A1"/>
    <hyperlink ref="A13" location="'9'!A1" display="'9'!A1"/>
    <hyperlink ref="A12" location="'8'!A1" display="'8'!A1"/>
    <hyperlink ref="A15" location="'11'!A1" display="'11'!A1"/>
    <hyperlink ref="A16" location="'12'!A1" display="'12'!A1"/>
    <hyperlink ref="A18" location="'14'!A1" display="'14'!A1"/>
    <hyperlink ref="A20" location="'16'!A1" display="'16'!A1"/>
    <hyperlink ref="A24" location="'19'!A1" display="'19'!A1"/>
    <hyperlink ref="A17" location="'13'!A1" display="'13'!A1"/>
    <hyperlink ref="A19" location="'15'!A1" display="'15'!A1"/>
    <hyperlink ref="A21" location="'17'!A1" display="'17'!A1"/>
    <hyperlink ref="A23" location="'18'!A1" display="'18'!A1"/>
    <hyperlink ref="A25" location="'20'!A1" display="'20'!A1"/>
    <hyperlink ref="A26" location="'20'!A1" display="'20'!A1"/>
    <hyperlink ref="A27" location="'20'!A1" display="'20'!A1"/>
  </hyperlinks>
  <printOptions/>
  <pageMargins left="0.16" right="0.19" top="0.984251968503937" bottom="0.984251968503937" header="0.5118110236220472" footer="0.5118110236220472"/>
  <pageSetup fitToHeight="1" fitToWidth="1" horizontalDpi="300" verticalDpi="300" orientation="landscape" paperSize="13" scale="53" r:id="rId1"/>
</worksheet>
</file>

<file path=xl/worksheets/sheet10.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A1" sqref="A1:I1"/>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2" width="9.125" style="45" customWidth="1"/>
    <col min="13" max="13" width="9.00390625" style="45" customWidth="1"/>
    <col min="14" max="14" width="10.25390625" style="45" hidden="1" customWidth="1"/>
    <col min="15" max="16384" width="9.125" style="45" customWidth="1"/>
  </cols>
  <sheetData>
    <row r="1" spans="1:9" ht="13.5">
      <c r="A1" s="305" t="s">
        <v>577</v>
      </c>
      <c r="B1" s="305"/>
      <c r="C1" s="305"/>
      <c r="D1" s="305"/>
      <c r="E1" s="305"/>
      <c r="F1" s="305"/>
      <c r="G1" s="305"/>
      <c r="H1" s="305"/>
      <c r="I1" s="305"/>
    </row>
    <row r="2" spans="1:9" ht="24">
      <c r="A2" s="306" t="s">
        <v>576</v>
      </c>
      <c r="B2" s="306"/>
      <c r="C2" s="306"/>
      <c r="D2" s="306"/>
      <c r="E2" s="307" t="s">
        <v>143</v>
      </c>
      <c r="F2" s="307"/>
      <c r="G2" s="62">
        <v>41554</v>
      </c>
      <c r="H2" s="60" t="s">
        <v>575</v>
      </c>
      <c r="I2" s="69" t="s">
        <v>574</v>
      </c>
    </row>
    <row r="3" spans="1:9" ht="13.5">
      <c r="A3" s="308" t="s">
        <v>573</v>
      </c>
      <c r="B3" s="309"/>
      <c r="C3" s="310" t="s">
        <v>572</v>
      </c>
      <c r="D3" s="310"/>
      <c r="E3" s="310"/>
      <c r="F3" s="310"/>
      <c r="G3" s="310"/>
      <c r="H3" s="310"/>
      <c r="I3" s="311"/>
    </row>
    <row r="4" spans="1:9" ht="13.5">
      <c r="A4" s="312" t="s">
        <v>11</v>
      </c>
      <c r="B4" s="313"/>
      <c r="C4" s="314" t="s">
        <v>571</v>
      </c>
      <c r="D4" s="315"/>
      <c r="E4" s="315"/>
      <c r="F4" s="315"/>
      <c r="G4" s="316"/>
      <c r="H4" s="36" t="s">
        <v>12</v>
      </c>
      <c r="I4" s="61">
        <v>1</v>
      </c>
    </row>
    <row r="5" spans="1:9" ht="13.5">
      <c r="A5" s="317" t="s">
        <v>13</v>
      </c>
      <c r="B5" s="318"/>
      <c r="C5" s="319" t="s">
        <v>570</v>
      </c>
      <c r="D5" s="320"/>
      <c r="E5" s="320"/>
      <c r="F5" s="320"/>
      <c r="G5" s="37"/>
      <c r="H5" s="38" t="s">
        <v>14</v>
      </c>
      <c r="I5" s="88">
        <v>1</v>
      </c>
    </row>
    <row r="6" spans="1:9" ht="13.5">
      <c r="A6" s="321" t="s">
        <v>569</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c r="C8" s="231" t="s">
        <v>154</v>
      </c>
      <c r="D8" s="66">
        <v>47</v>
      </c>
      <c r="E8" s="232" t="s">
        <v>49</v>
      </c>
      <c r="F8" s="68">
        <v>10</v>
      </c>
      <c r="G8" s="231" t="s">
        <v>155</v>
      </c>
      <c r="H8" s="231" t="s">
        <v>156</v>
      </c>
      <c r="I8" s="67" t="s">
        <v>157</v>
      </c>
    </row>
    <row r="9" spans="1:9" ht="13.5">
      <c r="A9" s="41">
        <v>2</v>
      </c>
      <c r="B9" s="42" t="s">
        <v>568</v>
      </c>
      <c r="C9" s="92" t="s">
        <v>567</v>
      </c>
      <c r="D9" s="66">
        <v>64</v>
      </c>
      <c r="E9" s="66" t="s">
        <v>51</v>
      </c>
      <c r="F9" s="197" t="s">
        <v>566</v>
      </c>
      <c r="G9" s="92" t="s">
        <v>565</v>
      </c>
      <c r="H9" s="92" t="s">
        <v>564</v>
      </c>
      <c r="I9" s="67" t="s">
        <v>563</v>
      </c>
    </row>
    <row r="10" spans="1:10" ht="13.5">
      <c r="A10" s="41">
        <v>3</v>
      </c>
      <c r="B10" s="42"/>
      <c r="C10" s="230"/>
      <c r="D10" s="226"/>
      <c r="E10" s="226"/>
      <c r="F10" s="229"/>
      <c r="G10" s="224" t="s">
        <v>562</v>
      </c>
      <c r="H10" s="224"/>
      <c r="I10" s="228"/>
      <c r="J10" s="46"/>
    </row>
    <row r="11" spans="1:9" ht="13.5">
      <c r="A11" s="41">
        <v>4</v>
      </c>
      <c r="B11" s="42"/>
      <c r="C11" s="227" t="s">
        <v>561</v>
      </c>
      <c r="D11" s="226">
        <v>65</v>
      </c>
      <c r="E11" s="226" t="s">
        <v>560</v>
      </c>
      <c r="F11" s="225" t="s">
        <v>559</v>
      </c>
      <c r="G11" s="224" t="s">
        <v>558</v>
      </c>
      <c r="H11" s="224" t="s">
        <v>557</v>
      </c>
      <c r="I11" s="223" t="s">
        <v>556</v>
      </c>
    </row>
    <row r="12" spans="1:9" ht="13.5">
      <c r="A12" s="41">
        <v>5</v>
      </c>
      <c r="B12" s="42"/>
      <c r="C12" s="221"/>
      <c r="D12" s="220"/>
      <c r="E12" s="220"/>
      <c r="F12" s="222"/>
      <c r="G12" s="221" t="s">
        <v>555</v>
      </c>
      <c r="H12" s="221"/>
      <c r="I12" s="217"/>
    </row>
    <row r="13" spans="1:9" ht="13.5">
      <c r="A13" s="41">
        <v>6</v>
      </c>
      <c r="B13" s="42"/>
      <c r="C13" s="221" t="s">
        <v>554</v>
      </c>
      <c r="D13" s="220"/>
      <c r="E13" s="220"/>
      <c r="F13" s="222" t="s">
        <v>553</v>
      </c>
      <c r="G13" s="221"/>
      <c r="H13" s="221"/>
      <c r="I13" s="217"/>
    </row>
    <row r="14" spans="1:9" ht="13.5">
      <c r="A14" s="41">
        <v>7</v>
      </c>
      <c r="B14" s="42"/>
      <c r="C14" s="218"/>
      <c r="D14" s="220"/>
      <c r="E14" s="220"/>
      <c r="F14" s="219"/>
      <c r="G14" s="218"/>
      <c r="H14" s="218"/>
      <c r="I14" s="217"/>
    </row>
    <row r="15" spans="1:9" ht="13.5">
      <c r="A15" s="64">
        <v>8</v>
      </c>
      <c r="B15" s="63"/>
      <c r="C15" s="213"/>
      <c r="D15" s="216"/>
      <c r="E15" s="215"/>
      <c r="F15" s="214"/>
      <c r="G15" s="213"/>
      <c r="H15" s="213"/>
      <c r="I15" s="212"/>
    </row>
    <row r="16" spans="1:9" ht="13.5">
      <c r="A16" s="331" t="s">
        <v>21</v>
      </c>
      <c r="B16" s="332"/>
      <c r="C16" s="333">
        <v>41558</v>
      </c>
      <c r="D16" s="334"/>
      <c r="E16" s="334"/>
      <c r="F16" s="334"/>
      <c r="G16" s="335" t="s">
        <v>552</v>
      </c>
      <c r="H16" s="335"/>
      <c r="I16" s="336"/>
    </row>
    <row r="17" spans="1:9" ht="13.5">
      <c r="A17" s="337" t="s">
        <v>22</v>
      </c>
      <c r="B17" s="338"/>
      <c r="C17" s="339"/>
      <c r="D17" s="339"/>
      <c r="E17" s="339"/>
      <c r="F17" s="339"/>
      <c r="G17" s="339"/>
      <c r="H17" s="339"/>
      <c r="I17" s="340"/>
    </row>
    <row r="18" spans="1:10" ht="13.5">
      <c r="A18" s="346">
        <v>41558</v>
      </c>
      <c r="B18" s="342"/>
      <c r="C18" s="344" t="s">
        <v>551</v>
      </c>
      <c r="D18" s="344"/>
      <c r="E18" s="344"/>
      <c r="F18" s="344"/>
      <c r="G18" s="344"/>
      <c r="H18" s="344"/>
      <c r="I18" s="345"/>
      <c r="J18" s="14"/>
    </row>
    <row r="19" spans="1:10" ht="13.5">
      <c r="A19" s="346">
        <v>41559</v>
      </c>
      <c r="B19" s="342"/>
      <c r="C19" s="343" t="s">
        <v>550</v>
      </c>
      <c r="D19" s="344"/>
      <c r="E19" s="344"/>
      <c r="F19" s="344"/>
      <c r="G19" s="344"/>
      <c r="H19" s="344"/>
      <c r="I19" s="345"/>
      <c r="J19" s="14"/>
    </row>
    <row r="20" spans="1:10" ht="13.5">
      <c r="A20" s="346"/>
      <c r="B20" s="342"/>
      <c r="C20" s="344" t="s">
        <v>549</v>
      </c>
      <c r="D20" s="344"/>
      <c r="E20" s="344"/>
      <c r="F20" s="344"/>
      <c r="G20" s="344"/>
      <c r="H20" s="344"/>
      <c r="I20" s="345"/>
      <c r="J20" s="14"/>
    </row>
    <row r="21" spans="1:10" ht="13.5">
      <c r="A21" s="346">
        <v>41560</v>
      </c>
      <c r="B21" s="342"/>
      <c r="C21" s="344" t="s">
        <v>548</v>
      </c>
      <c r="D21" s="344"/>
      <c r="E21" s="344"/>
      <c r="F21" s="344"/>
      <c r="G21" s="344"/>
      <c r="H21" s="344"/>
      <c r="I21" s="345"/>
      <c r="J21" s="14"/>
    </row>
    <row r="22" spans="1:10" ht="13.5">
      <c r="A22" s="346">
        <v>41561</v>
      </c>
      <c r="B22" s="342"/>
      <c r="C22" s="344" t="s">
        <v>547</v>
      </c>
      <c r="D22" s="344"/>
      <c r="E22" s="344"/>
      <c r="F22" s="344"/>
      <c r="G22" s="344"/>
      <c r="H22" s="344"/>
      <c r="I22" s="345"/>
      <c r="J22" s="14"/>
    </row>
    <row r="23" spans="1:10" ht="13.5">
      <c r="A23" s="346" t="s">
        <v>411</v>
      </c>
      <c r="B23" s="342"/>
      <c r="C23" s="344"/>
      <c r="D23" s="344"/>
      <c r="E23" s="344"/>
      <c r="F23" s="344"/>
      <c r="G23" s="344"/>
      <c r="H23" s="344"/>
      <c r="I23" s="345"/>
      <c r="J23" s="14"/>
    </row>
    <row r="24" spans="1:10" ht="13.5">
      <c r="A24" s="346" t="s">
        <v>411</v>
      </c>
      <c r="B24" s="342"/>
      <c r="C24" s="344"/>
      <c r="D24" s="344"/>
      <c r="E24" s="344"/>
      <c r="F24" s="344"/>
      <c r="G24" s="344"/>
      <c r="H24" s="344"/>
      <c r="I24" s="345"/>
      <c r="J24" s="14"/>
    </row>
    <row r="25" spans="1:10" ht="13.5">
      <c r="A25" s="346" t="s">
        <v>411</v>
      </c>
      <c r="B25" s="342"/>
      <c r="C25" s="344"/>
      <c r="D25" s="344"/>
      <c r="E25" s="344"/>
      <c r="F25" s="344"/>
      <c r="G25" s="344"/>
      <c r="H25" s="344"/>
      <c r="I25" s="345"/>
      <c r="J25" s="14"/>
    </row>
    <row r="26" spans="1:10" ht="13.5">
      <c r="A26" s="350" t="s">
        <v>411</v>
      </c>
      <c r="B26" s="351"/>
      <c r="C26" s="352"/>
      <c r="D26" s="352"/>
      <c r="E26" s="352"/>
      <c r="F26" s="352"/>
      <c r="G26" s="352"/>
      <c r="H26" s="352"/>
      <c r="I26" s="353"/>
      <c r="J26" s="14"/>
    </row>
    <row r="27" spans="1:10" ht="13.5">
      <c r="A27" s="354" t="s">
        <v>23</v>
      </c>
      <c r="B27" s="355"/>
      <c r="C27" s="358" t="s">
        <v>34</v>
      </c>
      <c r="D27" s="359"/>
      <c r="E27" s="359"/>
      <c r="F27" s="360"/>
      <c r="G27" s="59">
        <v>41561</v>
      </c>
      <c r="H27" s="361">
        <v>0.75</v>
      </c>
      <c r="I27" s="362"/>
      <c r="J27" s="14"/>
    </row>
    <row r="28" spans="1:10" ht="13.5">
      <c r="A28" s="356"/>
      <c r="B28" s="357"/>
      <c r="C28" s="363" t="s">
        <v>38</v>
      </c>
      <c r="D28" s="363"/>
      <c r="E28" s="363"/>
      <c r="F28" s="363"/>
      <c r="G28" s="363"/>
      <c r="H28" s="363"/>
      <c r="I28" s="364"/>
      <c r="J28" s="14"/>
    </row>
    <row r="29" spans="1:10" ht="13.5">
      <c r="A29" s="365" t="s">
        <v>24</v>
      </c>
      <c r="B29" s="366"/>
      <c r="C29" s="367" t="s">
        <v>546</v>
      </c>
      <c r="D29" s="368"/>
      <c r="E29" s="368"/>
      <c r="F29" s="368"/>
      <c r="G29" s="368"/>
      <c r="H29" s="368"/>
      <c r="I29" s="369"/>
      <c r="J29" s="14"/>
    </row>
    <row r="30" spans="1:10" ht="13.5">
      <c r="A30" s="43" t="s">
        <v>25</v>
      </c>
      <c r="B30" s="44"/>
      <c r="C30" s="370"/>
      <c r="D30" s="371"/>
      <c r="E30" s="371"/>
      <c r="F30" s="371"/>
      <c r="G30" s="371"/>
      <c r="H30" s="371"/>
      <c r="I30" s="372"/>
      <c r="J30" s="14"/>
    </row>
    <row r="31" spans="1:9" ht="13.5">
      <c r="A31" s="43" t="s">
        <v>26</v>
      </c>
      <c r="B31" s="44"/>
      <c r="C31" s="370"/>
      <c r="D31" s="371"/>
      <c r="E31" s="371"/>
      <c r="F31" s="371"/>
      <c r="G31" s="371"/>
      <c r="H31" s="371"/>
      <c r="I31" s="372"/>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545</v>
      </c>
      <c r="D40" s="381"/>
      <c r="E40" s="381"/>
      <c r="F40" s="381"/>
      <c r="G40" s="381"/>
      <c r="H40" s="381"/>
      <c r="I40" s="382"/>
    </row>
    <row r="41" spans="1:9" ht="13.5">
      <c r="A41" s="365" t="s">
        <v>35</v>
      </c>
      <c r="B41" s="383"/>
      <c r="C41" s="384" t="s">
        <v>544</v>
      </c>
      <c r="D41" s="385"/>
      <c r="E41" s="385"/>
      <c r="F41" s="385"/>
      <c r="G41" s="385"/>
      <c r="H41" s="385"/>
      <c r="I41" s="386"/>
    </row>
    <row r="42" spans="1:9" ht="13.5">
      <c r="A42" s="331" t="s">
        <v>36</v>
      </c>
      <c r="B42" s="387"/>
      <c r="C42" s="388" t="s">
        <v>543</v>
      </c>
      <c r="D42" s="389"/>
      <c r="E42" s="389"/>
      <c r="F42" s="389"/>
      <c r="G42" s="389"/>
      <c r="H42" s="389"/>
      <c r="I42" s="390"/>
    </row>
    <row r="43" spans="1:9" ht="13.5">
      <c r="A43" s="391" t="s">
        <v>27</v>
      </c>
      <c r="B43" s="392"/>
      <c r="C43" s="393" t="s">
        <v>542</v>
      </c>
      <c r="D43" s="394"/>
      <c r="E43" s="394"/>
      <c r="F43" s="394"/>
      <c r="G43" s="394"/>
      <c r="H43" s="394"/>
      <c r="I43" s="395"/>
    </row>
    <row r="44" spans="1:9" ht="13.5">
      <c r="A44" s="376"/>
      <c r="B44" s="399"/>
      <c r="C44" s="314" t="s">
        <v>541</v>
      </c>
      <c r="D44" s="315"/>
      <c r="E44" s="315"/>
      <c r="F44" s="315"/>
      <c r="G44" s="315"/>
      <c r="H44" s="315"/>
      <c r="I44" s="400"/>
    </row>
    <row r="45" spans="1:9" ht="13.5">
      <c r="A45" s="376"/>
      <c r="B45" s="399"/>
      <c r="C45" s="401" t="s">
        <v>541</v>
      </c>
      <c r="D45" s="402"/>
      <c r="E45" s="402"/>
      <c r="F45" s="402"/>
      <c r="G45" s="402"/>
      <c r="H45" s="402"/>
      <c r="I45" s="403"/>
    </row>
    <row r="46" spans="1:9" ht="13.5">
      <c r="A46" s="404" t="s">
        <v>33</v>
      </c>
      <c r="B46" s="405"/>
      <c r="C46" s="406" t="s">
        <v>540</v>
      </c>
      <c r="D46" s="406"/>
      <c r="E46" s="406"/>
      <c r="F46" s="406"/>
      <c r="G46" s="406"/>
      <c r="H46" s="406"/>
      <c r="I46" s="407"/>
    </row>
    <row r="47" spans="1:9" ht="13.5">
      <c r="A47" s="413" t="s">
        <v>539</v>
      </c>
      <c r="B47" s="414"/>
      <c r="C47" s="17" t="s">
        <v>538</v>
      </c>
      <c r="D47" s="18"/>
      <c r="E47" s="417" t="s">
        <v>537</v>
      </c>
      <c r="F47" s="418"/>
      <c r="G47" s="419"/>
      <c r="H47" s="19" t="s">
        <v>536</v>
      </c>
      <c r="I47" s="20" t="s">
        <v>535</v>
      </c>
    </row>
    <row r="48" spans="1:9" ht="13.5">
      <c r="A48" s="413"/>
      <c r="B48" s="414"/>
      <c r="C48" s="17" t="s">
        <v>29</v>
      </c>
      <c r="D48" s="18"/>
      <c r="E48" s="418" t="s">
        <v>534</v>
      </c>
      <c r="F48" s="418"/>
      <c r="G48" s="419"/>
      <c r="H48" s="19" t="s">
        <v>533</v>
      </c>
      <c r="I48" s="20" t="s">
        <v>532</v>
      </c>
    </row>
    <row r="49" spans="1:9" ht="13.5" customHeight="1">
      <c r="A49" s="415"/>
      <c r="B49" s="416"/>
      <c r="C49" s="21" t="s">
        <v>531</v>
      </c>
      <c r="D49" s="22"/>
      <c r="E49" s="420" t="s">
        <v>530</v>
      </c>
      <c r="F49" s="421"/>
      <c r="G49" s="422"/>
      <c r="H49" s="23" t="s">
        <v>529</v>
      </c>
      <c r="I49" s="24" t="s">
        <v>528</v>
      </c>
    </row>
    <row r="50" spans="1:9" ht="13.5">
      <c r="A50" s="423" t="s">
        <v>30</v>
      </c>
      <c r="B50" s="424"/>
      <c r="C50" s="427" t="s">
        <v>527</v>
      </c>
      <c r="D50" s="428"/>
      <c r="E50" s="428"/>
      <c r="F50" s="428"/>
      <c r="G50" s="428"/>
      <c r="H50" s="428"/>
      <c r="I50" s="429"/>
    </row>
    <row r="51" spans="1:9" ht="13.5" customHeight="1">
      <c r="A51" s="425"/>
      <c r="B51" s="426"/>
      <c r="C51" s="396" t="s">
        <v>526</v>
      </c>
      <c r="D51" s="397"/>
      <c r="E51" s="397"/>
      <c r="F51" s="397"/>
      <c r="G51" s="397"/>
      <c r="H51" s="397"/>
      <c r="I51" s="398"/>
    </row>
    <row r="52" spans="2:9" ht="13.5" customHeight="1">
      <c r="B52" s="408" t="s">
        <v>31</v>
      </c>
      <c r="C52" s="408"/>
      <c r="D52" s="408"/>
      <c r="E52" s="409" t="s">
        <v>525</v>
      </c>
      <c r="F52" s="409"/>
      <c r="G52" s="409"/>
      <c r="H52" s="409"/>
      <c r="I52" s="47"/>
    </row>
    <row r="53" spans="2:9" ht="13.5">
      <c r="B53" s="410" t="s">
        <v>32</v>
      </c>
      <c r="C53" s="411"/>
      <c r="D53" s="411"/>
      <c r="E53" s="411"/>
      <c r="F53" s="411"/>
      <c r="G53" s="411"/>
      <c r="H53" s="411"/>
      <c r="I53" s="411"/>
    </row>
    <row r="54" spans="1:6" ht="13.5">
      <c r="A54" s="48" t="s">
        <v>524</v>
      </c>
      <c r="D54" s="412" t="s">
        <v>39</v>
      </c>
      <c r="E54" s="412"/>
      <c r="F54" s="412"/>
    </row>
    <row r="60" ht="13.5">
      <c r="G60" s="49"/>
    </row>
  </sheetData>
  <sheetProtection/>
  <mergeCells count="79">
    <mergeCell ref="A22:B22"/>
    <mergeCell ref="C22:I22"/>
    <mergeCell ref="B52:D52"/>
    <mergeCell ref="E52:H52"/>
    <mergeCell ref="C50:I50"/>
    <mergeCell ref="C51:I51"/>
    <mergeCell ref="A44:B44"/>
    <mergeCell ref="C44:I44"/>
    <mergeCell ref="C45:I45"/>
    <mergeCell ref="A46:B46"/>
    <mergeCell ref="B53:I53"/>
    <mergeCell ref="D54:F54"/>
    <mergeCell ref="C23:I23"/>
    <mergeCell ref="A23:B23"/>
    <mergeCell ref="A47:B49"/>
    <mergeCell ref="E47:G47"/>
    <mergeCell ref="E48:G48"/>
    <mergeCell ref="E49:G49"/>
    <mergeCell ref="A50:B51"/>
    <mergeCell ref="A45:B45"/>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18:B18"/>
    <mergeCell ref="C18:I18"/>
    <mergeCell ref="A19:B19"/>
    <mergeCell ref="C19:I19"/>
    <mergeCell ref="A21:B21"/>
    <mergeCell ref="C21:I21"/>
    <mergeCell ref="C20:I20"/>
    <mergeCell ref="A20:B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I1"/>
    </sheetView>
  </sheetViews>
  <sheetFormatPr defaultColWidth="9.00390625" defaultRowHeight="12.75"/>
  <cols>
    <col min="1" max="1" width="4.25390625" style="45" customWidth="1"/>
    <col min="2" max="2" width="7.875" style="45" customWidth="1"/>
    <col min="3" max="3" width="13.875" style="45" customWidth="1"/>
    <col min="4" max="6" width="3.625" style="45" customWidth="1"/>
    <col min="7" max="7" width="39.00390625" style="45" customWidth="1"/>
    <col min="8" max="8" width="15.875" style="45" customWidth="1"/>
    <col min="9" max="9" width="16.75390625" style="45" customWidth="1"/>
    <col min="10" max="16384" width="9.125" style="45" customWidth="1"/>
  </cols>
  <sheetData>
    <row r="1" spans="1:9" ht="13.5">
      <c r="A1" s="305" t="s">
        <v>615</v>
      </c>
      <c r="B1" s="305"/>
      <c r="C1" s="305"/>
      <c r="D1" s="305"/>
      <c r="E1" s="305"/>
      <c r="F1" s="305"/>
      <c r="G1" s="305"/>
      <c r="H1" s="305"/>
      <c r="I1" s="305"/>
    </row>
    <row r="2" spans="1:9" ht="24">
      <c r="A2" s="306" t="s">
        <v>614</v>
      </c>
      <c r="B2" s="306"/>
      <c r="C2" s="306"/>
      <c r="D2" s="306"/>
      <c r="E2" s="307" t="s">
        <v>331</v>
      </c>
      <c r="F2" s="307"/>
      <c r="G2" s="62">
        <v>41560</v>
      </c>
      <c r="H2" s="60" t="s">
        <v>613</v>
      </c>
      <c r="I2" s="60" t="s">
        <v>330</v>
      </c>
    </row>
    <row r="3" spans="1:9" ht="13.5">
      <c r="A3" s="308" t="s">
        <v>612</v>
      </c>
      <c r="B3" s="309"/>
      <c r="C3" s="310" t="s">
        <v>611</v>
      </c>
      <c r="D3" s="310"/>
      <c r="E3" s="310"/>
      <c r="F3" s="310"/>
      <c r="G3" s="310"/>
      <c r="H3" s="310"/>
      <c r="I3" s="311"/>
    </row>
    <row r="4" spans="1:9" ht="13.5">
      <c r="A4" s="312" t="s">
        <v>11</v>
      </c>
      <c r="B4" s="313"/>
      <c r="C4" s="314" t="s">
        <v>610</v>
      </c>
      <c r="D4" s="315"/>
      <c r="E4" s="315"/>
      <c r="F4" s="315"/>
      <c r="G4" s="316"/>
      <c r="H4" s="36" t="s">
        <v>12</v>
      </c>
      <c r="I4" s="61">
        <v>1</v>
      </c>
    </row>
    <row r="5" spans="1:9" ht="13.5">
      <c r="A5" s="317" t="s">
        <v>13</v>
      </c>
      <c r="B5" s="318"/>
      <c r="C5" s="319">
        <v>41561</v>
      </c>
      <c r="D5" s="320"/>
      <c r="E5" s="320"/>
      <c r="F5" s="320"/>
      <c r="G5" s="37" t="s">
        <v>327</v>
      </c>
      <c r="H5" s="38" t="s">
        <v>14</v>
      </c>
      <c r="I5" s="88" t="s">
        <v>326</v>
      </c>
    </row>
    <row r="6" spans="1:9" ht="13.5">
      <c r="A6" s="321" t="s">
        <v>609</v>
      </c>
      <c r="B6" s="323" t="s">
        <v>15</v>
      </c>
      <c r="C6" s="323" t="s">
        <v>16</v>
      </c>
      <c r="D6" s="483" t="s">
        <v>17</v>
      </c>
      <c r="E6" s="325" t="s">
        <v>42</v>
      </c>
      <c r="F6" s="488" t="s">
        <v>43</v>
      </c>
      <c r="G6" s="323" t="s">
        <v>18</v>
      </c>
      <c r="H6" s="329" t="s">
        <v>19</v>
      </c>
      <c r="I6" s="330"/>
    </row>
    <row r="7" spans="1:9" ht="13.5">
      <c r="A7" s="322"/>
      <c r="B7" s="324"/>
      <c r="C7" s="324"/>
      <c r="D7" s="484"/>
      <c r="E7" s="326"/>
      <c r="F7" s="489"/>
      <c r="G7" s="324"/>
      <c r="H7" s="39" t="s">
        <v>16</v>
      </c>
      <c r="I7" s="40" t="s">
        <v>20</v>
      </c>
    </row>
    <row r="8" spans="1:9" ht="13.5">
      <c r="A8" s="41">
        <v>1</v>
      </c>
      <c r="B8" s="42" t="s">
        <v>608</v>
      </c>
      <c r="C8" s="171" t="s">
        <v>324</v>
      </c>
      <c r="D8" s="175">
        <v>53</v>
      </c>
      <c r="E8" s="175" t="s">
        <v>45</v>
      </c>
      <c r="F8" s="172">
        <v>10</v>
      </c>
      <c r="G8" s="171" t="s">
        <v>323</v>
      </c>
      <c r="H8" s="171" t="s">
        <v>322</v>
      </c>
      <c r="I8" s="169" t="s">
        <v>321</v>
      </c>
    </row>
    <row r="9" spans="1:9" ht="13.5">
      <c r="A9" s="41">
        <v>2</v>
      </c>
      <c r="B9" s="42"/>
      <c r="C9" s="101"/>
      <c r="D9" s="42"/>
      <c r="E9" s="42"/>
      <c r="F9" s="242"/>
      <c r="G9" s="242"/>
      <c r="H9" s="242"/>
      <c r="I9" s="241"/>
    </row>
    <row r="10" spans="1:9" ht="13.5">
      <c r="A10" s="41">
        <v>3</v>
      </c>
      <c r="B10" s="42"/>
      <c r="C10" s="174"/>
      <c r="D10" s="175"/>
      <c r="E10" s="173"/>
      <c r="F10" s="243"/>
      <c r="G10" s="242"/>
      <c r="H10" s="242"/>
      <c r="I10" s="241"/>
    </row>
    <row r="11" spans="1:9" ht="13.5">
      <c r="A11" s="41">
        <v>4</v>
      </c>
      <c r="B11" s="42"/>
      <c r="C11" s="191"/>
      <c r="D11" s="76"/>
      <c r="E11" s="76"/>
      <c r="F11" s="242"/>
      <c r="G11" s="242"/>
      <c r="H11" s="242"/>
      <c r="I11" s="241"/>
    </row>
    <row r="12" spans="1:9" ht="13.5">
      <c r="A12" s="41">
        <v>5</v>
      </c>
      <c r="B12" s="42"/>
      <c r="C12" s="174"/>
      <c r="D12" s="175"/>
      <c r="E12" s="173"/>
      <c r="F12" s="242"/>
      <c r="G12" s="242"/>
      <c r="H12" s="242"/>
      <c r="I12" s="241"/>
    </row>
    <row r="13" spans="1:9" ht="13.5">
      <c r="A13" s="41">
        <v>6</v>
      </c>
      <c r="B13" s="42"/>
      <c r="C13" s="174"/>
      <c r="D13" s="171"/>
      <c r="E13" s="173"/>
      <c r="F13" s="242"/>
      <c r="G13" s="242"/>
      <c r="H13" s="242"/>
      <c r="I13" s="241"/>
    </row>
    <row r="14" spans="1:9" ht="13.5">
      <c r="A14" s="41">
        <v>7</v>
      </c>
      <c r="B14" s="42"/>
      <c r="C14" s="101"/>
      <c r="D14" s="42"/>
      <c r="E14" s="42"/>
      <c r="F14" s="242"/>
      <c r="G14" s="242"/>
      <c r="H14" s="242"/>
      <c r="I14" s="241"/>
    </row>
    <row r="15" spans="1:9" s="236" customFormat="1" ht="13.5">
      <c r="A15" s="193">
        <v>8</v>
      </c>
      <c r="B15" s="239"/>
      <c r="C15" s="240"/>
      <c r="D15" s="239"/>
      <c r="E15" s="239"/>
      <c r="F15" s="238"/>
      <c r="G15" s="238"/>
      <c r="H15" s="238"/>
      <c r="I15" s="237"/>
    </row>
    <row r="16" spans="1:9" ht="13.5">
      <c r="A16" s="331" t="s">
        <v>21</v>
      </c>
      <c r="B16" s="332"/>
      <c r="C16" s="333">
        <v>41561</v>
      </c>
      <c r="D16" s="334"/>
      <c r="E16" s="334"/>
      <c r="F16" s="334"/>
      <c r="G16" s="490" t="s">
        <v>607</v>
      </c>
      <c r="H16" s="490"/>
      <c r="I16" s="491"/>
    </row>
    <row r="17" spans="1:9" ht="13.5">
      <c r="A17" s="337" t="s">
        <v>22</v>
      </c>
      <c r="B17" s="338"/>
      <c r="C17" s="492"/>
      <c r="D17" s="339"/>
      <c r="E17" s="339"/>
      <c r="F17" s="339"/>
      <c r="G17" s="339"/>
      <c r="H17" s="339"/>
      <c r="I17" s="340"/>
    </row>
    <row r="18" spans="1:10" ht="13.5">
      <c r="A18" s="346" t="s">
        <v>601</v>
      </c>
      <c r="B18" s="342"/>
      <c r="C18" s="485" t="s">
        <v>606</v>
      </c>
      <c r="D18" s="486"/>
      <c r="E18" s="486"/>
      <c r="F18" s="486"/>
      <c r="G18" s="486"/>
      <c r="H18" s="486"/>
      <c r="I18" s="487"/>
      <c r="J18" s="14"/>
    </row>
    <row r="19" spans="1:10" ht="13.5">
      <c r="A19" s="346" t="s">
        <v>601</v>
      </c>
      <c r="B19" s="342"/>
      <c r="C19" s="493" t="s">
        <v>605</v>
      </c>
      <c r="D19" s="486"/>
      <c r="E19" s="486"/>
      <c r="F19" s="486"/>
      <c r="G19" s="486"/>
      <c r="H19" s="486"/>
      <c r="I19" s="487"/>
      <c r="J19" s="14"/>
    </row>
    <row r="20" spans="1:10" ht="13.5">
      <c r="A20" s="346" t="s">
        <v>601</v>
      </c>
      <c r="B20" s="342"/>
      <c r="C20" s="493" t="s">
        <v>604</v>
      </c>
      <c r="D20" s="486"/>
      <c r="E20" s="486"/>
      <c r="F20" s="486"/>
      <c r="G20" s="486"/>
      <c r="H20" s="486"/>
      <c r="I20" s="487"/>
      <c r="J20" s="14"/>
    </row>
    <row r="21" spans="1:10" ht="13.5">
      <c r="A21" s="346" t="s">
        <v>601</v>
      </c>
      <c r="B21" s="342"/>
      <c r="C21" s="493"/>
      <c r="D21" s="486"/>
      <c r="E21" s="486"/>
      <c r="F21" s="486"/>
      <c r="G21" s="486"/>
      <c r="H21" s="486"/>
      <c r="I21" s="487"/>
      <c r="J21" s="14"/>
    </row>
    <row r="22" spans="1:10" ht="13.5">
      <c r="A22" s="346" t="s">
        <v>601</v>
      </c>
      <c r="B22" s="342"/>
      <c r="C22" s="493" t="s">
        <v>603</v>
      </c>
      <c r="D22" s="486"/>
      <c r="E22" s="486"/>
      <c r="F22" s="486"/>
      <c r="G22" s="486"/>
      <c r="H22" s="486"/>
      <c r="I22" s="487"/>
      <c r="J22" s="14"/>
    </row>
    <row r="23" spans="1:10" ht="13.5">
      <c r="A23" s="346" t="s">
        <v>601</v>
      </c>
      <c r="B23" s="342"/>
      <c r="C23" s="493"/>
      <c r="D23" s="486"/>
      <c r="E23" s="486"/>
      <c r="F23" s="486"/>
      <c r="G23" s="486"/>
      <c r="H23" s="486"/>
      <c r="I23" s="487"/>
      <c r="J23" s="14"/>
    </row>
    <row r="24" spans="1:10" ht="13.5">
      <c r="A24" s="346" t="s">
        <v>601</v>
      </c>
      <c r="B24" s="342"/>
      <c r="C24" s="493" t="s">
        <v>602</v>
      </c>
      <c r="D24" s="486"/>
      <c r="E24" s="486"/>
      <c r="F24" s="486"/>
      <c r="G24" s="486"/>
      <c r="H24" s="486"/>
      <c r="I24" s="487"/>
      <c r="J24" s="14"/>
    </row>
    <row r="25" spans="1:10" ht="13.5">
      <c r="A25" s="346" t="s">
        <v>601</v>
      </c>
      <c r="B25" s="342"/>
      <c r="C25" s="493"/>
      <c r="D25" s="486"/>
      <c r="E25" s="486"/>
      <c r="F25" s="486"/>
      <c r="G25" s="486"/>
      <c r="H25" s="486"/>
      <c r="I25" s="487"/>
      <c r="J25" s="14"/>
    </row>
    <row r="26" spans="1:10" ht="13.5">
      <c r="A26" s="346" t="s">
        <v>601</v>
      </c>
      <c r="B26" s="342"/>
      <c r="C26" s="493"/>
      <c r="D26" s="486"/>
      <c r="E26" s="486"/>
      <c r="F26" s="486"/>
      <c r="G26" s="486"/>
      <c r="H26" s="486"/>
      <c r="I26" s="487"/>
      <c r="J26" s="14"/>
    </row>
    <row r="27" spans="1:10" ht="13.5">
      <c r="A27" s="354" t="s">
        <v>23</v>
      </c>
      <c r="B27" s="355"/>
      <c r="C27" s="358" t="s">
        <v>34</v>
      </c>
      <c r="D27" s="359"/>
      <c r="E27" s="359"/>
      <c r="F27" s="360"/>
      <c r="G27" s="59">
        <v>41561</v>
      </c>
      <c r="H27" s="361" t="s">
        <v>600</v>
      </c>
      <c r="I27" s="362"/>
      <c r="J27" s="14"/>
    </row>
    <row r="28" spans="1:10" ht="13.5">
      <c r="A28" s="356"/>
      <c r="B28" s="357"/>
      <c r="C28" s="363" t="s">
        <v>38</v>
      </c>
      <c r="D28" s="363"/>
      <c r="E28" s="363"/>
      <c r="F28" s="363"/>
      <c r="G28" s="363"/>
      <c r="H28" s="363"/>
      <c r="I28" s="364"/>
      <c r="J28" s="14"/>
    </row>
    <row r="29" spans="1:10" ht="13.5">
      <c r="A29" s="365" t="s">
        <v>24</v>
      </c>
      <c r="B29" s="366"/>
      <c r="C29" s="508"/>
      <c r="D29" s="509"/>
      <c r="E29" s="509"/>
      <c r="F29" s="509"/>
      <c r="G29" s="509"/>
      <c r="H29" s="509"/>
      <c r="I29" s="510"/>
      <c r="J29" s="14"/>
    </row>
    <row r="30" spans="1:10" ht="13.5">
      <c r="A30" s="43" t="s">
        <v>25</v>
      </c>
      <c r="B30" s="44"/>
      <c r="C30" s="502" t="s">
        <v>289</v>
      </c>
      <c r="D30" s="503"/>
      <c r="E30" s="503"/>
      <c r="F30" s="503"/>
      <c r="G30" s="503"/>
      <c r="H30" s="503"/>
      <c r="I30" s="504"/>
      <c r="J30" s="14"/>
    </row>
    <row r="31" spans="1:10" ht="13.5">
      <c r="A31" s="43" t="s">
        <v>26</v>
      </c>
      <c r="B31" s="44"/>
      <c r="C31" s="502" t="s">
        <v>599</v>
      </c>
      <c r="D31" s="503"/>
      <c r="E31" s="503"/>
      <c r="F31" s="503"/>
      <c r="G31" s="503"/>
      <c r="H31" s="503"/>
      <c r="I31" s="504"/>
      <c r="J31" s="14"/>
    </row>
    <row r="32" spans="1:9" ht="13.5">
      <c r="A32" s="376"/>
      <c r="B32" s="377"/>
      <c r="C32" s="502"/>
      <c r="D32" s="503"/>
      <c r="E32" s="503"/>
      <c r="F32" s="503"/>
      <c r="G32" s="503"/>
      <c r="H32" s="503"/>
      <c r="I32" s="504"/>
    </row>
    <row r="33" spans="1:9" ht="13.5">
      <c r="A33" s="376"/>
      <c r="B33" s="377"/>
      <c r="C33" s="502"/>
      <c r="D33" s="503"/>
      <c r="E33" s="503"/>
      <c r="F33" s="503"/>
      <c r="G33" s="503"/>
      <c r="H33" s="503"/>
      <c r="I33" s="504"/>
    </row>
    <row r="34" spans="1:9" ht="13.5">
      <c r="A34" s="376"/>
      <c r="B34" s="377"/>
      <c r="C34" s="502"/>
      <c r="D34" s="503"/>
      <c r="E34" s="503"/>
      <c r="F34" s="503"/>
      <c r="G34" s="503"/>
      <c r="H34" s="503"/>
      <c r="I34" s="504"/>
    </row>
    <row r="35" spans="1:9" ht="13.5">
      <c r="A35" s="376"/>
      <c r="B35" s="377"/>
      <c r="C35" s="502"/>
      <c r="D35" s="503"/>
      <c r="E35" s="503"/>
      <c r="F35" s="503"/>
      <c r="G35" s="503"/>
      <c r="H35" s="503"/>
      <c r="I35" s="504"/>
    </row>
    <row r="36" spans="1:9" ht="13.5" customHeight="1">
      <c r="A36" s="376"/>
      <c r="B36" s="377"/>
      <c r="C36" s="505"/>
      <c r="D36" s="506"/>
      <c r="E36" s="506"/>
      <c r="F36" s="506"/>
      <c r="G36" s="506"/>
      <c r="H36" s="506"/>
      <c r="I36" s="507"/>
    </row>
    <row r="37" spans="1:9" ht="13.5" customHeight="1">
      <c r="A37" s="378"/>
      <c r="B37" s="379"/>
      <c r="C37" s="380" t="s">
        <v>598</v>
      </c>
      <c r="D37" s="381"/>
      <c r="E37" s="381"/>
      <c r="F37" s="381"/>
      <c r="G37" s="381"/>
      <c r="H37" s="381"/>
      <c r="I37" s="382"/>
    </row>
    <row r="38" spans="1:9" ht="13.5" customHeight="1">
      <c r="A38" s="365" t="s">
        <v>35</v>
      </c>
      <c r="B38" s="383"/>
      <c r="C38" s="384" t="s">
        <v>597</v>
      </c>
      <c r="D38" s="385"/>
      <c r="E38" s="385"/>
      <c r="F38" s="385"/>
      <c r="G38" s="385"/>
      <c r="H38" s="385"/>
      <c r="I38" s="386"/>
    </row>
    <row r="39" spans="1:9" ht="13.5" customHeight="1">
      <c r="A39" s="331" t="s">
        <v>36</v>
      </c>
      <c r="B39" s="387"/>
      <c r="C39" s="388" t="s">
        <v>596</v>
      </c>
      <c r="D39" s="389"/>
      <c r="E39" s="389"/>
      <c r="F39" s="389"/>
      <c r="G39" s="389"/>
      <c r="H39" s="389"/>
      <c r="I39" s="390"/>
    </row>
    <row r="40" spans="1:9" ht="13.5" customHeight="1">
      <c r="A40" s="391" t="s">
        <v>27</v>
      </c>
      <c r="B40" s="392"/>
      <c r="C40" s="393" t="s">
        <v>595</v>
      </c>
      <c r="D40" s="394"/>
      <c r="E40" s="394"/>
      <c r="F40" s="394"/>
      <c r="G40" s="394"/>
      <c r="H40" s="394"/>
      <c r="I40" s="395"/>
    </row>
    <row r="41" spans="1:9" ht="13.5">
      <c r="A41" s="376"/>
      <c r="B41" s="399"/>
      <c r="C41" s="314" t="s">
        <v>594</v>
      </c>
      <c r="D41" s="315"/>
      <c r="E41" s="315"/>
      <c r="F41" s="315"/>
      <c r="G41" s="315"/>
      <c r="H41" s="315"/>
      <c r="I41" s="400"/>
    </row>
    <row r="42" spans="1:9" ht="13.5">
      <c r="A42" s="376"/>
      <c r="B42" s="399"/>
      <c r="C42" s="401" t="s">
        <v>593</v>
      </c>
      <c r="D42" s="402"/>
      <c r="E42" s="402"/>
      <c r="F42" s="402"/>
      <c r="G42" s="402"/>
      <c r="H42" s="402"/>
      <c r="I42" s="403"/>
    </row>
    <row r="43" spans="1:9" ht="13.5">
      <c r="A43" s="404" t="s">
        <v>33</v>
      </c>
      <c r="B43" s="405"/>
      <c r="C43" s="406" t="s">
        <v>592</v>
      </c>
      <c r="D43" s="406"/>
      <c r="E43" s="406"/>
      <c r="F43" s="406"/>
      <c r="G43" s="406"/>
      <c r="H43" s="406"/>
      <c r="I43" s="407"/>
    </row>
    <row r="44" spans="1:9" ht="13.5">
      <c r="A44" s="494" t="s">
        <v>28</v>
      </c>
      <c r="B44" s="495"/>
      <c r="C44" s="500"/>
      <c r="D44" s="501"/>
      <c r="E44" s="496"/>
      <c r="F44" s="497"/>
      <c r="G44" s="498"/>
      <c r="H44" s="15"/>
      <c r="I44" s="16"/>
    </row>
    <row r="45" spans="1:9" ht="13.5">
      <c r="A45" s="413"/>
      <c r="B45" s="414"/>
      <c r="C45" s="17" t="s">
        <v>591</v>
      </c>
      <c r="D45" s="18"/>
      <c r="E45" s="417" t="s">
        <v>590</v>
      </c>
      <c r="F45" s="418"/>
      <c r="G45" s="419"/>
      <c r="H45" s="19" t="s">
        <v>589</v>
      </c>
      <c r="I45" s="20" t="s">
        <v>588</v>
      </c>
    </row>
    <row r="46" spans="1:9" ht="13.5">
      <c r="A46" s="413"/>
      <c r="B46" s="414"/>
      <c r="C46" s="17" t="s">
        <v>29</v>
      </c>
      <c r="D46" s="18"/>
      <c r="E46" s="418" t="s">
        <v>587</v>
      </c>
      <c r="F46" s="418"/>
      <c r="G46" s="419"/>
      <c r="H46" s="19" t="s">
        <v>586</v>
      </c>
      <c r="I46" s="20" t="s">
        <v>585</v>
      </c>
    </row>
    <row r="47" spans="1:9" ht="13.5">
      <c r="A47" s="415"/>
      <c r="B47" s="416"/>
      <c r="C47" s="21" t="s">
        <v>584</v>
      </c>
      <c r="D47" s="22"/>
      <c r="E47" s="499" t="s">
        <v>583</v>
      </c>
      <c r="F47" s="499"/>
      <c r="G47" s="499"/>
      <c r="H47" s="23" t="s">
        <v>582</v>
      </c>
      <c r="I47" s="24" t="s">
        <v>581</v>
      </c>
    </row>
    <row r="48" spans="1:9" ht="13.5" customHeight="1">
      <c r="A48" s="423" t="s">
        <v>30</v>
      </c>
      <c r="B48" s="424"/>
      <c r="C48" s="427" t="s">
        <v>580</v>
      </c>
      <c r="D48" s="428"/>
      <c r="E48" s="428"/>
      <c r="F48" s="428"/>
      <c r="G48" s="428"/>
      <c r="H48" s="428"/>
      <c r="I48" s="429"/>
    </row>
    <row r="49" spans="1:9" ht="13.5">
      <c r="A49" s="425"/>
      <c r="B49" s="426"/>
      <c r="C49" s="396" t="s">
        <v>579</v>
      </c>
      <c r="D49" s="397"/>
      <c r="E49" s="397"/>
      <c r="F49" s="397"/>
      <c r="G49" s="397"/>
      <c r="H49" s="397"/>
      <c r="I49" s="398"/>
    </row>
    <row r="50" spans="2:9" ht="13.5" customHeight="1">
      <c r="B50" s="408" t="s">
        <v>31</v>
      </c>
      <c r="C50" s="408"/>
      <c r="D50" s="408"/>
      <c r="E50" s="409" t="s">
        <v>578</v>
      </c>
      <c r="F50" s="409"/>
      <c r="G50" s="409"/>
      <c r="H50" s="409"/>
      <c r="I50" s="47"/>
    </row>
    <row r="51" spans="2:9" ht="13.5" customHeight="1">
      <c r="B51" s="410" t="s">
        <v>32</v>
      </c>
      <c r="C51" s="411"/>
      <c r="D51" s="411"/>
      <c r="E51" s="411"/>
      <c r="F51" s="411"/>
      <c r="G51" s="411"/>
      <c r="H51" s="411"/>
      <c r="I51" s="411"/>
    </row>
    <row r="52" spans="1:6" ht="13.5">
      <c r="A52" s="48" t="s">
        <v>44</v>
      </c>
      <c r="D52" s="412" t="s">
        <v>39</v>
      </c>
      <c r="E52" s="412"/>
      <c r="F52" s="412"/>
    </row>
    <row r="58" ht="13.5" customHeight="1">
      <c r="G58" s="49"/>
    </row>
  </sheetData>
  <sheetProtection/>
  <mergeCells count="85">
    <mergeCell ref="C35:I35"/>
    <mergeCell ref="C36:I36"/>
    <mergeCell ref="C33:I33"/>
    <mergeCell ref="C34:I34"/>
    <mergeCell ref="C29:I29"/>
    <mergeCell ref="C30:I30"/>
    <mergeCell ref="C31:I31"/>
    <mergeCell ref="C32:I32"/>
    <mergeCell ref="D52:F52"/>
    <mergeCell ref="A44:B47"/>
    <mergeCell ref="E44:G44"/>
    <mergeCell ref="E45:G45"/>
    <mergeCell ref="E46:G46"/>
    <mergeCell ref="E47:G47"/>
    <mergeCell ref="C44:D44"/>
    <mergeCell ref="C42:I42"/>
    <mergeCell ref="A43:B43"/>
    <mergeCell ref="C43:I43"/>
    <mergeCell ref="B50:D50"/>
    <mergeCell ref="E50:H50"/>
    <mergeCell ref="B51:I51"/>
    <mergeCell ref="A38:B38"/>
    <mergeCell ref="C38:I38"/>
    <mergeCell ref="A39:B39"/>
    <mergeCell ref="C39:I39"/>
    <mergeCell ref="A48:B49"/>
    <mergeCell ref="C48:I48"/>
    <mergeCell ref="C49:I49"/>
    <mergeCell ref="A41:B41"/>
    <mergeCell ref="C41:I41"/>
    <mergeCell ref="A42:B42"/>
    <mergeCell ref="C28:I28"/>
    <mergeCell ref="A29:B29"/>
    <mergeCell ref="A32:B32"/>
    <mergeCell ref="A40:B40"/>
    <mergeCell ref="C40:I40"/>
    <mergeCell ref="A34:B34"/>
    <mergeCell ref="A35:B35"/>
    <mergeCell ref="A36:B36"/>
    <mergeCell ref="A37:B37"/>
    <mergeCell ref="C37:I37"/>
    <mergeCell ref="A22:B22"/>
    <mergeCell ref="A33:B33"/>
    <mergeCell ref="C23:I23"/>
    <mergeCell ref="A25:B25"/>
    <mergeCell ref="C25:I25"/>
    <mergeCell ref="A24:B24"/>
    <mergeCell ref="C24:I24"/>
    <mergeCell ref="A27:B28"/>
    <mergeCell ref="C27:F27"/>
    <mergeCell ref="H27:I27"/>
    <mergeCell ref="A19:B19"/>
    <mergeCell ref="C19:I19"/>
    <mergeCell ref="A20:B20"/>
    <mergeCell ref="C20:I20"/>
    <mergeCell ref="A21:B21"/>
    <mergeCell ref="C21:I21"/>
    <mergeCell ref="C22:I22"/>
    <mergeCell ref="A23:B23"/>
    <mergeCell ref="A26:B26"/>
    <mergeCell ref="C26:I26"/>
    <mergeCell ref="G6:G7"/>
    <mergeCell ref="H6:I6"/>
    <mergeCell ref="A16:B16"/>
    <mergeCell ref="C16:F16"/>
    <mergeCell ref="G16:I16"/>
    <mergeCell ref="C18:I18"/>
    <mergeCell ref="A17:B17"/>
    <mergeCell ref="C17:I17"/>
    <mergeCell ref="A18:B18"/>
    <mergeCell ref="A5:B5"/>
    <mergeCell ref="C5:F5"/>
    <mergeCell ref="A6:A7"/>
    <mergeCell ref="B6:B7"/>
    <mergeCell ref="C6:C7"/>
    <mergeCell ref="D6:D7"/>
    <mergeCell ref="E6:E7"/>
    <mergeCell ref="F6:F7"/>
    <mergeCell ref="A4:B4"/>
    <mergeCell ref="C4:G4"/>
    <mergeCell ref="A1:I1"/>
    <mergeCell ref="A2:D2"/>
    <mergeCell ref="E2:F2"/>
    <mergeCell ref="A3:B3"/>
    <mergeCell ref="C3:I3"/>
  </mergeCells>
  <printOptions horizontalCentered="1" verticalCentered="1"/>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60"/>
  <sheetViews>
    <sheetView zoomScalePageLayoutView="0" workbookViewId="0" topLeftCell="A1">
      <selection activeCell="C29" sqref="C29:I39"/>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617</v>
      </c>
      <c r="B1" s="305"/>
      <c r="C1" s="305"/>
      <c r="D1" s="305"/>
      <c r="E1" s="305"/>
      <c r="F1" s="305"/>
      <c r="G1" s="305"/>
      <c r="H1" s="305"/>
      <c r="I1" s="305"/>
    </row>
    <row r="2" spans="1:9" ht="24">
      <c r="A2" s="306" t="s">
        <v>618</v>
      </c>
      <c r="B2" s="306"/>
      <c r="C2" s="306"/>
      <c r="D2" s="306"/>
      <c r="E2" s="307" t="s">
        <v>143</v>
      </c>
      <c r="F2" s="307"/>
      <c r="G2" s="62">
        <v>41559</v>
      </c>
      <c r="H2" s="60" t="s">
        <v>619</v>
      </c>
      <c r="I2" s="69" t="s">
        <v>620</v>
      </c>
    </row>
    <row r="3" spans="1:9" ht="13.5">
      <c r="A3" s="308" t="s">
        <v>621</v>
      </c>
      <c r="B3" s="309"/>
      <c r="C3" s="310" t="s">
        <v>622</v>
      </c>
      <c r="D3" s="310"/>
      <c r="E3" s="310"/>
      <c r="F3" s="310"/>
      <c r="G3" s="310"/>
      <c r="H3" s="310"/>
      <c r="I3" s="311"/>
    </row>
    <row r="4" spans="1:9" ht="13.5">
      <c r="A4" s="312" t="s">
        <v>11</v>
      </c>
      <c r="B4" s="313"/>
      <c r="C4" s="314" t="s">
        <v>623</v>
      </c>
      <c r="D4" s="315"/>
      <c r="E4" s="315"/>
      <c r="F4" s="315"/>
      <c r="G4" s="316"/>
      <c r="H4" s="36" t="s">
        <v>12</v>
      </c>
      <c r="I4" s="61" t="s">
        <v>326</v>
      </c>
    </row>
    <row r="5" spans="1:9" ht="13.5">
      <c r="A5" s="317" t="s">
        <v>13</v>
      </c>
      <c r="B5" s="318"/>
      <c r="C5" s="319">
        <v>41561</v>
      </c>
      <c r="D5" s="320"/>
      <c r="E5" s="320"/>
      <c r="F5" s="320"/>
      <c r="G5" s="37"/>
      <c r="H5" s="38" t="s">
        <v>14</v>
      </c>
      <c r="I5" s="61" t="s">
        <v>326</v>
      </c>
    </row>
    <row r="6" spans="1:9" ht="13.5">
      <c r="A6" s="321" t="s">
        <v>624</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t="s">
        <v>625</v>
      </c>
      <c r="C8" s="66" t="s">
        <v>626</v>
      </c>
      <c r="D8" s="66">
        <v>52</v>
      </c>
      <c r="E8" s="66" t="s">
        <v>45</v>
      </c>
      <c r="F8" s="197">
        <v>10</v>
      </c>
      <c r="G8" s="244" t="s">
        <v>627</v>
      </c>
      <c r="H8" s="66" t="s">
        <v>628</v>
      </c>
      <c r="I8" s="245" t="s">
        <v>629</v>
      </c>
    </row>
    <row r="9" spans="1:9" ht="13.5">
      <c r="A9" s="41">
        <v>2</v>
      </c>
      <c r="B9" s="42"/>
      <c r="C9" s="66" t="s">
        <v>630</v>
      </c>
      <c r="D9" s="90">
        <v>57</v>
      </c>
      <c r="E9" s="90" t="s">
        <v>51</v>
      </c>
      <c r="F9" s="94">
        <v>10</v>
      </c>
      <c r="G9" s="244" t="s">
        <v>631</v>
      </c>
      <c r="H9" s="66" t="s">
        <v>632</v>
      </c>
      <c r="I9" s="245" t="s">
        <v>633</v>
      </c>
    </row>
    <row r="10" spans="1:10" ht="13.5">
      <c r="A10" s="41">
        <v>3</v>
      </c>
      <c r="B10" s="42"/>
      <c r="C10" s="246" t="s">
        <v>634</v>
      </c>
      <c r="D10" s="90">
        <v>52</v>
      </c>
      <c r="E10" s="90" t="s">
        <v>41</v>
      </c>
      <c r="F10" s="94"/>
      <c r="G10" s="244" t="s">
        <v>635</v>
      </c>
      <c r="H10" s="66" t="s">
        <v>636</v>
      </c>
      <c r="I10" s="245" t="s">
        <v>637</v>
      </c>
      <c r="J10" s="46"/>
    </row>
    <row r="11" spans="1:9" ht="13.5">
      <c r="A11" s="41">
        <v>4</v>
      </c>
      <c r="B11" s="42"/>
      <c r="C11" s="246" t="s">
        <v>638</v>
      </c>
      <c r="D11" s="90"/>
      <c r="E11" s="90"/>
      <c r="F11" s="94"/>
      <c r="G11" s="244" t="s">
        <v>635</v>
      </c>
      <c r="H11" s="66" t="s">
        <v>636</v>
      </c>
      <c r="I11" s="245" t="s">
        <v>637</v>
      </c>
    </row>
    <row r="12" spans="1:9" ht="13.5">
      <c r="A12" s="41">
        <v>5</v>
      </c>
      <c r="B12" s="42"/>
      <c r="C12" s="101"/>
      <c r="D12" s="42"/>
      <c r="E12" s="42"/>
      <c r="F12" s="100"/>
      <c r="G12" s="101"/>
      <c r="H12" s="101"/>
      <c r="I12" s="103"/>
    </row>
    <row r="13" spans="1:9" ht="13.5">
      <c r="A13" s="41">
        <v>6</v>
      </c>
      <c r="B13" s="42"/>
      <c r="C13" s="102"/>
      <c r="D13" s="42"/>
      <c r="E13" s="42"/>
      <c r="F13" s="100"/>
      <c r="G13" s="101"/>
      <c r="H13" s="79"/>
      <c r="I13" s="103"/>
    </row>
    <row r="14" spans="1:9" ht="13.5">
      <c r="A14" s="41">
        <v>7</v>
      </c>
      <c r="B14" s="42"/>
      <c r="C14" s="79"/>
      <c r="D14" s="42"/>
      <c r="E14" s="42"/>
      <c r="F14" s="100"/>
      <c r="G14" s="79"/>
      <c r="H14" s="79"/>
      <c r="I14" s="103"/>
    </row>
    <row r="15" spans="1:9" ht="13.5">
      <c r="A15" s="64">
        <v>8</v>
      </c>
      <c r="B15" s="63"/>
      <c r="C15" s="78"/>
      <c r="D15" s="63"/>
      <c r="E15" s="63"/>
      <c r="F15" s="104"/>
      <c r="G15" s="78"/>
      <c r="H15" s="78"/>
      <c r="I15" s="105"/>
    </row>
    <row r="16" spans="1:9" ht="13.5">
      <c r="A16" s="331" t="s">
        <v>21</v>
      </c>
      <c r="B16" s="332"/>
      <c r="C16" s="333">
        <v>41560</v>
      </c>
      <c r="D16" s="334"/>
      <c r="E16" s="334"/>
      <c r="F16" s="334"/>
      <c r="G16" s="335" t="s">
        <v>639</v>
      </c>
      <c r="H16" s="335"/>
      <c r="I16" s="336"/>
    </row>
    <row r="17" spans="1:9" ht="13.5">
      <c r="A17" s="337" t="s">
        <v>22</v>
      </c>
      <c r="B17" s="338"/>
      <c r="C17" s="339"/>
      <c r="D17" s="339"/>
      <c r="E17" s="339"/>
      <c r="F17" s="339"/>
      <c r="G17" s="339"/>
      <c r="H17" s="339"/>
      <c r="I17" s="340"/>
    </row>
    <row r="18" spans="1:10" ht="13.5">
      <c r="A18" s="346">
        <v>41561</v>
      </c>
      <c r="B18" s="342"/>
      <c r="C18" s="344" t="s">
        <v>640</v>
      </c>
      <c r="D18" s="344"/>
      <c r="E18" s="344"/>
      <c r="F18" s="344"/>
      <c r="G18" s="344"/>
      <c r="H18" s="344"/>
      <c r="I18" s="345"/>
      <c r="J18" s="14"/>
    </row>
    <row r="19" spans="1:10" ht="13.5">
      <c r="A19" s="346" t="s">
        <v>641</v>
      </c>
      <c r="B19" s="342"/>
      <c r="C19" s="344"/>
      <c r="D19" s="344"/>
      <c r="E19" s="344"/>
      <c r="F19" s="344"/>
      <c r="G19" s="344"/>
      <c r="H19" s="344"/>
      <c r="I19" s="345"/>
      <c r="J19" s="14"/>
    </row>
    <row r="20" spans="1:10" ht="13.5">
      <c r="A20" s="346" t="s">
        <v>641</v>
      </c>
      <c r="B20" s="342"/>
      <c r="C20" s="344"/>
      <c r="D20" s="344"/>
      <c r="E20" s="344"/>
      <c r="F20" s="344"/>
      <c r="G20" s="344"/>
      <c r="H20" s="344"/>
      <c r="I20" s="345"/>
      <c r="J20" s="14"/>
    </row>
    <row r="21" spans="1:10" ht="13.5">
      <c r="A21" s="346" t="s">
        <v>641</v>
      </c>
      <c r="B21" s="342"/>
      <c r="C21" s="344"/>
      <c r="D21" s="344"/>
      <c r="E21" s="344"/>
      <c r="F21" s="344"/>
      <c r="G21" s="344"/>
      <c r="H21" s="344"/>
      <c r="I21" s="345"/>
      <c r="J21" s="14"/>
    </row>
    <row r="22" spans="1:10" ht="13.5">
      <c r="A22" s="346" t="s">
        <v>641</v>
      </c>
      <c r="B22" s="342"/>
      <c r="C22" s="344"/>
      <c r="D22" s="344"/>
      <c r="E22" s="344"/>
      <c r="F22" s="344"/>
      <c r="G22" s="344"/>
      <c r="H22" s="344"/>
      <c r="I22" s="345"/>
      <c r="J22" s="14"/>
    </row>
    <row r="23" spans="1:10" ht="13.5">
      <c r="A23" s="346" t="s">
        <v>641</v>
      </c>
      <c r="B23" s="342"/>
      <c r="C23" s="344"/>
      <c r="D23" s="344"/>
      <c r="E23" s="344"/>
      <c r="F23" s="344"/>
      <c r="G23" s="344"/>
      <c r="H23" s="344"/>
      <c r="I23" s="345"/>
      <c r="J23" s="14"/>
    </row>
    <row r="24" spans="1:10" ht="13.5">
      <c r="A24" s="346" t="s">
        <v>641</v>
      </c>
      <c r="B24" s="342"/>
      <c r="C24" s="344"/>
      <c r="D24" s="344"/>
      <c r="E24" s="344"/>
      <c r="F24" s="344"/>
      <c r="G24" s="344"/>
      <c r="H24" s="344"/>
      <c r="I24" s="345"/>
      <c r="J24" s="14"/>
    </row>
    <row r="25" spans="1:10" ht="13.5">
      <c r="A25" s="346" t="s">
        <v>641</v>
      </c>
      <c r="B25" s="342"/>
      <c r="C25" s="344"/>
      <c r="D25" s="344"/>
      <c r="E25" s="344"/>
      <c r="F25" s="344"/>
      <c r="G25" s="344"/>
      <c r="H25" s="344"/>
      <c r="I25" s="345"/>
      <c r="J25" s="14"/>
    </row>
    <row r="26" spans="1:10" ht="13.5">
      <c r="A26" s="350" t="s">
        <v>641</v>
      </c>
      <c r="B26" s="351"/>
      <c r="C26" s="352"/>
      <c r="D26" s="352"/>
      <c r="E26" s="352"/>
      <c r="F26" s="352"/>
      <c r="G26" s="352"/>
      <c r="H26" s="352"/>
      <c r="I26" s="353"/>
      <c r="J26" s="14"/>
    </row>
    <row r="27" spans="1:10" ht="13.5">
      <c r="A27" s="354" t="s">
        <v>23</v>
      </c>
      <c r="B27" s="355"/>
      <c r="C27" s="358" t="s">
        <v>34</v>
      </c>
      <c r="D27" s="359"/>
      <c r="E27" s="359"/>
      <c r="F27" s="360"/>
      <c r="G27" s="59">
        <v>41561</v>
      </c>
      <c r="H27" s="361">
        <v>0.8333333333333334</v>
      </c>
      <c r="I27" s="362"/>
      <c r="J27" s="14"/>
    </row>
    <row r="28" spans="1:10" ht="13.5">
      <c r="A28" s="356"/>
      <c r="B28" s="357"/>
      <c r="C28" s="363" t="s">
        <v>38</v>
      </c>
      <c r="D28" s="363"/>
      <c r="E28" s="363"/>
      <c r="F28" s="363"/>
      <c r="G28" s="363"/>
      <c r="H28" s="363"/>
      <c r="I28" s="364"/>
      <c r="J28" s="14"/>
    </row>
    <row r="29" spans="1:10" ht="13.5">
      <c r="A29" s="365" t="s">
        <v>24</v>
      </c>
      <c r="B29" s="366"/>
      <c r="C29" s="367"/>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642</v>
      </c>
      <c r="D41" s="385"/>
      <c r="E41" s="385"/>
      <c r="F41" s="385"/>
      <c r="G41" s="385"/>
      <c r="H41" s="385"/>
      <c r="I41" s="386"/>
    </row>
    <row r="42" spans="1:9" ht="13.5">
      <c r="A42" s="331" t="s">
        <v>36</v>
      </c>
      <c r="B42" s="387"/>
      <c r="C42" s="388" t="s">
        <v>643</v>
      </c>
      <c r="D42" s="389"/>
      <c r="E42" s="389"/>
      <c r="F42" s="389"/>
      <c r="G42" s="389"/>
      <c r="H42" s="389"/>
      <c r="I42" s="390"/>
    </row>
    <row r="43" spans="1:9" ht="13.5">
      <c r="A43" s="391" t="s">
        <v>27</v>
      </c>
      <c r="B43" s="392"/>
      <c r="C43" s="393" t="s">
        <v>644</v>
      </c>
      <c r="D43" s="394"/>
      <c r="E43" s="394"/>
      <c r="F43" s="394"/>
      <c r="G43" s="394"/>
      <c r="H43" s="394"/>
      <c r="I43" s="395"/>
    </row>
    <row r="44" spans="1:9" ht="13.5">
      <c r="A44" s="376"/>
      <c r="B44" s="399"/>
      <c r="C44" s="314" t="s">
        <v>645</v>
      </c>
      <c r="D44" s="315"/>
      <c r="E44" s="315"/>
      <c r="F44" s="315"/>
      <c r="G44" s="315"/>
      <c r="H44" s="315"/>
      <c r="I44" s="400"/>
    </row>
    <row r="45" spans="1:9" ht="13.5">
      <c r="A45" s="376"/>
      <c r="B45" s="399"/>
      <c r="C45" s="401" t="s">
        <v>645</v>
      </c>
      <c r="D45" s="402"/>
      <c r="E45" s="402"/>
      <c r="F45" s="402"/>
      <c r="G45" s="402"/>
      <c r="H45" s="402"/>
      <c r="I45" s="403"/>
    </row>
    <row r="46" spans="1:9" ht="13.5">
      <c r="A46" s="404" t="s">
        <v>33</v>
      </c>
      <c r="B46" s="405"/>
      <c r="C46" s="406" t="s">
        <v>646</v>
      </c>
      <c r="D46" s="406"/>
      <c r="E46" s="406"/>
      <c r="F46" s="406"/>
      <c r="G46" s="406"/>
      <c r="H46" s="406"/>
      <c r="I46" s="407"/>
    </row>
    <row r="47" spans="1:9" ht="13.5">
      <c r="A47" s="413" t="s">
        <v>647</v>
      </c>
      <c r="B47" s="414"/>
      <c r="C47" s="17" t="s">
        <v>648</v>
      </c>
      <c r="D47" s="18"/>
      <c r="E47" s="417" t="s">
        <v>649</v>
      </c>
      <c r="F47" s="418"/>
      <c r="G47" s="419"/>
      <c r="H47" s="19" t="s">
        <v>650</v>
      </c>
      <c r="I47" s="20" t="s">
        <v>651</v>
      </c>
    </row>
    <row r="48" spans="1:9" ht="13.5">
      <c r="A48" s="413"/>
      <c r="B48" s="414"/>
      <c r="C48" s="17" t="s">
        <v>29</v>
      </c>
      <c r="D48" s="18"/>
      <c r="E48" s="418" t="s">
        <v>652</v>
      </c>
      <c r="F48" s="418"/>
      <c r="G48" s="419"/>
      <c r="H48" s="19" t="s">
        <v>653</v>
      </c>
      <c r="I48" s="20" t="s">
        <v>654</v>
      </c>
    </row>
    <row r="49" spans="1:9" ht="13.5">
      <c r="A49" s="415"/>
      <c r="B49" s="416"/>
      <c r="C49" s="21" t="s">
        <v>655</v>
      </c>
      <c r="D49" s="22"/>
      <c r="E49" s="420" t="s">
        <v>656</v>
      </c>
      <c r="F49" s="421"/>
      <c r="G49" s="422"/>
      <c r="H49" s="23" t="s">
        <v>657</v>
      </c>
      <c r="I49" s="24" t="s">
        <v>658</v>
      </c>
    </row>
    <row r="50" spans="1:9" ht="13.5" customHeight="1">
      <c r="A50" s="423" t="s">
        <v>30</v>
      </c>
      <c r="B50" s="424"/>
      <c r="C50" s="427" t="s">
        <v>659</v>
      </c>
      <c r="D50" s="428"/>
      <c r="E50" s="428"/>
      <c r="F50" s="428"/>
      <c r="G50" s="428"/>
      <c r="H50" s="428"/>
      <c r="I50" s="429"/>
    </row>
    <row r="51" spans="1:9" ht="13.5">
      <c r="A51" s="425"/>
      <c r="B51" s="426"/>
      <c r="C51" s="396" t="s">
        <v>660</v>
      </c>
      <c r="D51" s="397"/>
      <c r="E51" s="397"/>
      <c r="F51" s="397"/>
      <c r="G51" s="397"/>
      <c r="H51" s="397"/>
      <c r="I51" s="398"/>
    </row>
    <row r="52" spans="2:9" ht="13.5" customHeight="1">
      <c r="B52" s="408" t="s">
        <v>31</v>
      </c>
      <c r="C52" s="408"/>
      <c r="D52" s="408"/>
      <c r="E52" s="409" t="s">
        <v>661</v>
      </c>
      <c r="F52" s="409"/>
      <c r="G52" s="409"/>
      <c r="H52" s="409"/>
      <c r="I52" s="47"/>
    </row>
    <row r="53" spans="2:9" ht="13.5" customHeight="1">
      <c r="B53" s="410" t="s">
        <v>32</v>
      </c>
      <c r="C53" s="411"/>
      <c r="D53" s="411"/>
      <c r="E53" s="411"/>
      <c r="F53" s="411"/>
      <c r="G53" s="411"/>
      <c r="H53" s="411"/>
      <c r="I53" s="411"/>
    </row>
    <row r="54" spans="1:6" ht="13.5">
      <c r="A54" s="48" t="s">
        <v>206</v>
      </c>
      <c r="D54" s="412" t="s">
        <v>39</v>
      </c>
      <c r="E54" s="412"/>
      <c r="F54" s="412"/>
    </row>
    <row r="60" ht="13.5">
      <c r="G60" s="49"/>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dataValidations count="4">
    <dataValidation type="list" allowBlank="1" showInputMessage="1" showErrorMessage="1" sqref="E10:E11">
      <formula1>$D$61:$D$64</formula1>
    </dataValidation>
    <dataValidation type="list" allowBlank="1" showInputMessage="1" showErrorMessage="1" sqref="F11">
      <formula1>$E$61:$E$70</formula1>
    </dataValidation>
    <dataValidation type="list" allowBlank="1" showInputMessage="1" showErrorMessage="1" sqref="F8:F10">
      <formula1>#REF!</formula1>
    </dataValidation>
    <dataValidation type="list" allowBlank="1" showInputMessage="1" showErrorMessage="1" sqref="E8:E9">
      <formula1>#REF!</formula1>
    </dataValidation>
  </dataValidations>
  <printOptions horizontalCentered="1" verticalCentered="1"/>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60"/>
  <sheetViews>
    <sheetView zoomScalePageLayoutView="0" workbookViewId="0" topLeftCell="A1">
      <selection activeCell="C24" sqref="C24:I24"/>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2" width="9.125" style="45" customWidth="1"/>
    <col min="13" max="13" width="9.00390625" style="45" customWidth="1"/>
    <col min="14" max="14" width="10.25390625" style="45" hidden="1" customWidth="1"/>
    <col min="15" max="16384" width="9.125" style="45" customWidth="1"/>
  </cols>
  <sheetData>
    <row r="1" spans="1:9" ht="13.5">
      <c r="A1" s="305" t="s">
        <v>699</v>
      </c>
      <c r="B1" s="305"/>
      <c r="C1" s="305"/>
      <c r="D1" s="305"/>
      <c r="E1" s="305"/>
      <c r="F1" s="305"/>
      <c r="G1" s="305"/>
      <c r="H1" s="305"/>
      <c r="I1" s="305"/>
    </row>
    <row r="2" spans="1:9" ht="24">
      <c r="A2" s="306" t="s">
        <v>698</v>
      </c>
      <c r="B2" s="306"/>
      <c r="C2" s="306"/>
      <c r="D2" s="306"/>
      <c r="E2" s="307" t="s">
        <v>143</v>
      </c>
      <c r="F2" s="307"/>
      <c r="G2" s="62">
        <v>41559</v>
      </c>
      <c r="H2" s="60" t="s">
        <v>697</v>
      </c>
      <c r="I2" s="69" t="s">
        <v>574</v>
      </c>
    </row>
    <row r="3" spans="1:9" ht="13.5">
      <c r="A3" s="308" t="s">
        <v>696</v>
      </c>
      <c r="B3" s="309"/>
      <c r="C3" s="310" t="s">
        <v>695</v>
      </c>
      <c r="D3" s="310"/>
      <c r="E3" s="310"/>
      <c r="F3" s="310"/>
      <c r="G3" s="310"/>
      <c r="H3" s="310"/>
      <c r="I3" s="311"/>
    </row>
    <row r="4" spans="1:9" ht="13.5">
      <c r="A4" s="312" t="s">
        <v>11</v>
      </c>
      <c r="B4" s="313"/>
      <c r="C4" s="314" t="s">
        <v>694</v>
      </c>
      <c r="D4" s="315"/>
      <c r="E4" s="315"/>
      <c r="F4" s="315"/>
      <c r="G4" s="316"/>
      <c r="H4" s="36" t="s">
        <v>12</v>
      </c>
      <c r="I4" s="61"/>
    </row>
    <row r="5" spans="1:9" ht="13.5">
      <c r="A5" s="317" t="s">
        <v>13</v>
      </c>
      <c r="B5" s="318"/>
      <c r="C5" s="319" t="s">
        <v>693</v>
      </c>
      <c r="D5" s="320"/>
      <c r="E5" s="320"/>
      <c r="F5" s="320"/>
      <c r="G5" s="37"/>
      <c r="H5" s="38" t="s">
        <v>14</v>
      </c>
      <c r="I5" s="88" t="s">
        <v>692</v>
      </c>
    </row>
    <row r="6" spans="1:9" ht="13.5">
      <c r="A6" s="321" t="s">
        <v>609</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c r="C8" s="231" t="s">
        <v>154</v>
      </c>
      <c r="D8" s="66">
        <v>47</v>
      </c>
      <c r="E8" s="232" t="s">
        <v>49</v>
      </c>
      <c r="F8" s="68">
        <v>10</v>
      </c>
      <c r="G8" s="231" t="s">
        <v>155</v>
      </c>
      <c r="H8" s="231" t="s">
        <v>156</v>
      </c>
      <c r="I8" s="67" t="s">
        <v>157</v>
      </c>
    </row>
    <row r="9" spans="1:9" ht="13.5">
      <c r="A9" s="41">
        <v>2</v>
      </c>
      <c r="B9" s="42" t="s">
        <v>691</v>
      </c>
      <c r="C9" s="89" t="s">
        <v>690</v>
      </c>
      <c r="D9" s="90">
        <v>56</v>
      </c>
      <c r="E9" s="91"/>
      <c r="F9" s="68">
        <v>10</v>
      </c>
      <c r="G9" s="89" t="s">
        <v>689</v>
      </c>
      <c r="H9" s="89" t="s">
        <v>688</v>
      </c>
      <c r="I9" s="67" t="s">
        <v>687</v>
      </c>
    </row>
    <row r="10" spans="1:10" ht="13.5">
      <c r="A10" s="41">
        <v>3</v>
      </c>
      <c r="B10" s="42"/>
      <c r="C10" s="89"/>
      <c r="D10" s="90"/>
      <c r="E10" s="91"/>
      <c r="F10" s="68"/>
      <c r="G10" s="101" t="s">
        <v>686</v>
      </c>
      <c r="H10" s="101"/>
      <c r="I10" s="103"/>
      <c r="J10" s="46"/>
    </row>
    <row r="11" spans="1:9" ht="13.5">
      <c r="A11" s="41">
        <v>4</v>
      </c>
      <c r="B11" s="42"/>
      <c r="C11" s="221"/>
      <c r="D11" s="220"/>
      <c r="E11" s="220"/>
      <c r="F11" s="222"/>
      <c r="G11" s="221"/>
      <c r="H11" s="221"/>
      <c r="I11" s="217"/>
    </row>
    <row r="12" spans="1:9" ht="13.5" customHeight="1">
      <c r="A12" s="41">
        <v>5</v>
      </c>
      <c r="B12" s="42"/>
      <c r="C12" s="221"/>
      <c r="D12" s="220"/>
      <c r="E12" s="220"/>
      <c r="F12" s="222"/>
      <c r="G12" s="221"/>
      <c r="H12" s="221"/>
      <c r="I12" s="217"/>
    </row>
    <row r="13" spans="1:9" ht="13.5">
      <c r="A13" s="41">
        <v>6</v>
      </c>
      <c r="B13" s="42"/>
      <c r="C13" s="221"/>
      <c r="D13" s="220"/>
      <c r="E13" s="220"/>
      <c r="F13" s="222"/>
      <c r="G13" s="221"/>
      <c r="H13" s="221"/>
      <c r="I13" s="217"/>
    </row>
    <row r="14" spans="1:9" ht="13.5">
      <c r="A14" s="41">
        <v>7</v>
      </c>
      <c r="B14" s="42"/>
      <c r="C14" s="218"/>
      <c r="D14" s="220"/>
      <c r="E14" s="220"/>
      <c r="F14" s="219"/>
      <c r="G14" s="218"/>
      <c r="H14" s="218"/>
      <c r="I14" s="217"/>
    </row>
    <row r="15" spans="1:9" ht="13.5">
      <c r="A15" s="64">
        <v>8</v>
      </c>
      <c r="B15" s="63"/>
      <c r="C15" s="213"/>
      <c r="D15" s="216"/>
      <c r="E15" s="215"/>
      <c r="F15" s="214"/>
      <c r="G15" s="213"/>
      <c r="H15" s="213"/>
      <c r="I15" s="212"/>
    </row>
    <row r="16" spans="1:9" ht="13.5">
      <c r="A16" s="331" t="s">
        <v>21</v>
      </c>
      <c r="B16" s="332"/>
      <c r="C16" s="333">
        <v>41560</v>
      </c>
      <c r="D16" s="334"/>
      <c r="E16" s="334"/>
      <c r="F16" s="334"/>
      <c r="G16" s="335" t="s">
        <v>685</v>
      </c>
      <c r="H16" s="335"/>
      <c r="I16" s="336"/>
    </row>
    <row r="17" spans="1:9" ht="13.5">
      <c r="A17" s="337" t="s">
        <v>22</v>
      </c>
      <c r="B17" s="338"/>
      <c r="C17" s="339"/>
      <c r="D17" s="339"/>
      <c r="E17" s="339"/>
      <c r="F17" s="339"/>
      <c r="G17" s="339"/>
      <c r="H17" s="339"/>
      <c r="I17" s="340"/>
    </row>
    <row r="18" spans="1:10" ht="13.5">
      <c r="A18" s="341">
        <v>41560</v>
      </c>
      <c r="B18" s="342"/>
      <c r="C18" s="344" t="s">
        <v>684</v>
      </c>
      <c r="D18" s="344"/>
      <c r="E18" s="344"/>
      <c r="F18" s="344"/>
      <c r="G18" s="344"/>
      <c r="H18" s="344"/>
      <c r="I18" s="345"/>
      <c r="J18" s="14"/>
    </row>
    <row r="19" spans="1:10" ht="13.5">
      <c r="A19" s="341">
        <v>41561</v>
      </c>
      <c r="B19" s="342"/>
      <c r="C19" s="344" t="s">
        <v>683</v>
      </c>
      <c r="D19" s="344"/>
      <c r="E19" s="344"/>
      <c r="F19" s="344"/>
      <c r="G19" s="344"/>
      <c r="H19" s="344"/>
      <c r="I19" s="345"/>
      <c r="J19" s="14"/>
    </row>
    <row r="20" spans="1:10" ht="13.5">
      <c r="A20" s="346" t="s">
        <v>601</v>
      </c>
      <c r="B20" s="342"/>
      <c r="C20" s="344"/>
      <c r="D20" s="344"/>
      <c r="E20" s="344"/>
      <c r="F20" s="344"/>
      <c r="G20" s="344"/>
      <c r="H20" s="344"/>
      <c r="I20" s="345"/>
      <c r="J20" s="14"/>
    </row>
    <row r="21" spans="1:10" ht="13.5">
      <c r="A21" s="346" t="s">
        <v>601</v>
      </c>
      <c r="B21" s="342"/>
      <c r="C21" s="493"/>
      <c r="D21" s="486"/>
      <c r="E21" s="486"/>
      <c r="F21" s="486"/>
      <c r="G21" s="486"/>
      <c r="H21" s="486"/>
      <c r="I21" s="487"/>
      <c r="J21" s="14"/>
    </row>
    <row r="22" spans="1:10" ht="13.5">
      <c r="A22" s="346" t="s">
        <v>601</v>
      </c>
      <c r="B22" s="342"/>
      <c r="C22" s="493"/>
      <c r="D22" s="486"/>
      <c r="E22" s="486"/>
      <c r="F22" s="486"/>
      <c r="G22" s="486"/>
      <c r="H22" s="486"/>
      <c r="I22" s="487"/>
      <c r="J22" s="14"/>
    </row>
    <row r="23" spans="1:10" ht="13.5">
      <c r="A23" s="346" t="s">
        <v>601</v>
      </c>
      <c r="B23" s="342"/>
      <c r="C23" s="493"/>
      <c r="D23" s="486"/>
      <c r="E23" s="486"/>
      <c r="F23" s="486"/>
      <c r="G23" s="486"/>
      <c r="H23" s="486"/>
      <c r="I23" s="487"/>
      <c r="J23" s="14"/>
    </row>
    <row r="24" spans="1:10" ht="13.5">
      <c r="A24" s="346" t="s">
        <v>601</v>
      </c>
      <c r="B24" s="342"/>
      <c r="C24" s="344"/>
      <c r="D24" s="344"/>
      <c r="E24" s="344"/>
      <c r="F24" s="344"/>
      <c r="G24" s="344"/>
      <c r="H24" s="344"/>
      <c r="I24" s="345"/>
      <c r="J24" s="14"/>
    </row>
    <row r="25" spans="1:10" ht="13.5">
      <c r="A25" s="346" t="s">
        <v>601</v>
      </c>
      <c r="B25" s="342"/>
      <c r="C25" s="344"/>
      <c r="D25" s="344"/>
      <c r="E25" s="344"/>
      <c r="F25" s="344"/>
      <c r="G25" s="344"/>
      <c r="H25" s="344"/>
      <c r="I25" s="345"/>
      <c r="J25" s="14"/>
    </row>
    <row r="26" spans="1:10" ht="13.5">
      <c r="A26" s="350" t="s">
        <v>601</v>
      </c>
      <c r="B26" s="351"/>
      <c r="C26" s="352"/>
      <c r="D26" s="352"/>
      <c r="E26" s="352"/>
      <c r="F26" s="352"/>
      <c r="G26" s="352"/>
      <c r="H26" s="352"/>
      <c r="I26" s="353"/>
      <c r="J26" s="14"/>
    </row>
    <row r="27" spans="1:10" ht="13.5">
      <c r="A27" s="354" t="s">
        <v>23</v>
      </c>
      <c r="B27" s="355"/>
      <c r="C27" s="358" t="s">
        <v>34</v>
      </c>
      <c r="D27" s="359"/>
      <c r="E27" s="359"/>
      <c r="F27" s="360"/>
      <c r="G27" s="59">
        <v>41561</v>
      </c>
      <c r="H27" s="361">
        <v>0.75</v>
      </c>
      <c r="I27" s="362"/>
      <c r="J27" s="14"/>
    </row>
    <row r="28" spans="1:10" ht="13.5">
      <c r="A28" s="356"/>
      <c r="B28" s="357"/>
      <c r="C28" s="363" t="s">
        <v>38</v>
      </c>
      <c r="D28" s="363"/>
      <c r="E28" s="363"/>
      <c r="F28" s="363"/>
      <c r="G28" s="363"/>
      <c r="H28" s="363"/>
      <c r="I28" s="364"/>
      <c r="J28" s="14"/>
    </row>
    <row r="29" spans="1:10" ht="13.5">
      <c r="A29" s="365" t="s">
        <v>24</v>
      </c>
      <c r="B29" s="366"/>
      <c r="C29" s="367" t="s">
        <v>682</v>
      </c>
      <c r="D29" s="368"/>
      <c r="E29" s="368"/>
      <c r="F29" s="368"/>
      <c r="G29" s="368"/>
      <c r="H29" s="368"/>
      <c r="I29" s="369"/>
      <c r="J29" s="14"/>
    </row>
    <row r="30" spans="1:10" ht="13.5">
      <c r="A30" s="43" t="s">
        <v>25</v>
      </c>
      <c r="B30" s="44"/>
      <c r="C30" s="370"/>
      <c r="D30" s="371"/>
      <c r="E30" s="371"/>
      <c r="F30" s="371"/>
      <c r="G30" s="371"/>
      <c r="H30" s="371"/>
      <c r="I30" s="372"/>
      <c r="J30" s="14"/>
    </row>
    <row r="31" spans="1:9" ht="13.5">
      <c r="A31" s="43" t="s">
        <v>26</v>
      </c>
      <c r="B31" s="44"/>
      <c r="C31" s="370"/>
      <c r="D31" s="371"/>
      <c r="E31" s="371"/>
      <c r="F31" s="371"/>
      <c r="G31" s="371"/>
      <c r="H31" s="371"/>
      <c r="I31" s="372"/>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c r="D40" s="381"/>
      <c r="E40" s="381"/>
      <c r="F40" s="381"/>
      <c r="G40" s="381"/>
      <c r="H40" s="381"/>
      <c r="I40" s="382"/>
    </row>
    <row r="41" spans="1:9" ht="13.5">
      <c r="A41" s="365" t="s">
        <v>35</v>
      </c>
      <c r="B41" s="383"/>
      <c r="C41" s="384" t="s">
        <v>681</v>
      </c>
      <c r="D41" s="385"/>
      <c r="E41" s="385"/>
      <c r="F41" s="385"/>
      <c r="G41" s="385"/>
      <c r="H41" s="385"/>
      <c r="I41" s="386"/>
    </row>
    <row r="42" spans="1:9" ht="13.5">
      <c r="A42" s="331" t="s">
        <v>36</v>
      </c>
      <c r="B42" s="387"/>
      <c r="C42" s="388" t="s">
        <v>680</v>
      </c>
      <c r="D42" s="389"/>
      <c r="E42" s="389"/>
      <c r="F42" s="389"/>
      <c r="G42" s="389"/>
      <c r="H42" s="389"/>
      <c r="I42" s="390"/>
    </row>
    <row r="43" spans="1:9" ht="13.5">
      <c r="A43" s="391" t="s">
        <v>27</v>
      </c>
      <c r="B43" s="392"/>
      <c r="C43" s="393" t="s">
        <v>679</v>
      </c>
      <c r="D43" s="394"/>
      <c r="E43" s="394"/>
      <c r="F43" s="394"/>
      <c r="G43" s="394"/>
      <c r="H43" s="394"/>
      <c r="I43" s="395"/>
    </row>
    <row r="44" spans="1:9" ht="13.5">
      <c r="A44" s="376"/>
      <c r="B44" s="399"/>
      <c r="C44" s="314" t="s">
        <v>678</v>
      </c>
      <c r="D44" s="315"/>
      <c r="E44" s="315"/>
      <c r="F44" s="315"/>
      <c r="G44" s="315"/>
      <c r="H44" s="315"/>
      <c r="I44" s="400"/>
    </row>
    <row r="45" spans="1:9" ht="13.5">
      <c r="A45" s="376"/>
      <c r="B45" s="399"/>
      <c r="C45" s="401" t="s">
        <v>678</v>
      </c>
      <c r="D45" s="402"/>
      <c r="E45" s="402"/>
      <c r="F45" s="402"/>
      <c r="G45" s="402"/>
      <c r="H45" s="402"/>
      <c r="I45" s="403"/>
    </row>
    <row r="46" spans="1:9" ht="13.5">
      <c r="A46" s="404" t="s">
        <v>33</v>
      </c>
      <c r="B46" s="405"/>
      <c r="C46" s="406" t="s">
        <v>677</v>
      </c>
      <c r="D46" s="406"/>
      <c r="E46" s="406"/>
      <c r="F46" s="406"/>
      <c r="G46" s="406"/>
      <c r="H46" s="406"/>
      <c r="I46" s="407"/>
    </row>
    <row r="47" spans="1:9" ht="13.5">
      <c r="A47" s="413" t="s">
        <v>676</v>
      </c>
      <c r="B47" s="414"/>
      <c r="C47" s="17" t="s">
        <v>675</v>
      </c>
      <c r="D47" s="18"/>
      <c r="E47" s="417" t="s">
        <v>674</v>
      </c>
      <c r="F47" s="418"/>
      <c r="G47" s="419"/>
      <c r="H47" s="19" t="s">
        <v>673</v>
      </c>
      <c r="I47" s="20" t="s">
        <v>672</v>
      </c>
    </row>
    <row r="48" spans="1:9" ht="13.5">
      <c r="A48" s="413"/>
      <c r="B48" s="414"/>
      <c r="C48" s="17" t="s">
        <v>29</v>
      </c>
      <c r="D48" s="18"/>
      <c r="E48" s="418" t="s">
        <v>671</v>
      </c>
      <c r="F48" s="418"/>
      <c r="G48" s="419"/>
      <c r="H48" s="19" t="s">
        <v>670</v>
      </c>
      <c r="I48" s="20" t="s">
        <v>669</v>
      </c>
    </row>
    <row r="49" spans="1:9" ht="13.5" customHeight="1">
      <c r="A49" s="415"/>
      <c r="B49" s="416"/>
      <c r="C49" s="21" t="s">
        <v>668</v>
      </c>
      <c r="D49" s="22"/>
      <c r="E49" s="420" t="s">
        <v>667</v>
      </c>
      <c r="F49" s="421"/>
      <c r="G49" s="422"/>
      <c r="H49" s="23" t="s">
        <v>666</v>
      </c>
      <c r="I49" s="24" t="s">
        <v>665</v>
      </c>
    </row>
    <row r="50" spans="1:9" ht="13.5">
      <c r="A50" s="423" t="s">
        <v>30</v>
      </c>
      <c r="B50" s="424"/>
      <c r="C50" s="427" t="s">
        <v>664</v>
      </c>
      <c r="D50" s="428"/>
      <c r="E50" s="428"/>
      <c r="F50" s="428"/>
      <c r="G50" s="428"/>
      <c r="H50" s="428"/>
      <c r="I50" s="429"/>
    </row>
    <row r="51" spans="1:9" ht="13.5" customHeight="1">
      <c r="A51" s="425"/>
      <c r="B51" s="426"/>
      <c r="C51" s="396" t="s">
        <v>663</v>
      </c>
      <c r="D51" s="397"/>
      <c r="E51" s="397"/>
      <c r="F51" s="397"/>
      <c r="G51" s="397"/>
      <c r="H51" s="397"/>
      <c r="I51" s="398"/>
    </row>
    <row r="52" spans="2:9" ht="13.5" customHeight="1">
      <c r="B52" s="408" t="s">
        <v>31</v>
      </c>
      <c r="C52" s="408"/>
      <c r="D52" s="408"/>
      <c r="E52" s="409" t="s">
        <v>662</v>
      </c>
      <c r="F52" s="409"/>
      <c r="G52" s="409"/>
      <c r="H52" s="409"/>
      <c r="I52" s="47"/>
    </row>
    <row r="53" spans="2:9" ht="13.5">
      <c r="B53" s="410" t="s">
        <v>32</v>
      </c>
      <c r="C53" s="411"/>
      <c r="D53" s="411"/>
      <c r="E53" s="411"/>
      <c r="F53" s="411"/>
      <c r="G53" s="411"/>
      <c r="H53" s="411"/>
      <c r="I53" s="411"/>
    </row>
    <row r="54" spans="1:6" ht="13.5">
      <c r="A54" s="48" t="s">
        <v>524</v>
      </c>
      <c r="D54" s="412" t="s">
        <v>39</v>
      </c>
      <c r="E54" s="412"/>
      <c r="F54" s="412"/>
    </row>
    <row r="60" ht="13.5">
      <c r="G60" s="49"/>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H6:I6"/>
    <mergeCell ref="A16:B16"/>
    <mergeCell ref="C16:F16"/>
    <mergeCell ref="G16:I16"/>
    <mergeCell ref="A17:B17"/>
    <mergeCell ref="C17:I17"/>
    <mergeCell ref="G6:G7"/>
    <mergeCell ref="A18:B18"/>
    <mergeCell ref="C18:I18"/>
    <mergeCell ref="A19:B19"/>
    <mergeCell ref="C19:I19"/>
    <mergeCell ref="A20:B20"/>
    <mergeCell ref="C20:I20"/>
    <mergeCell ref="A21:B21"/>
    <mergeCell ref="C21:I21"/>
    <mergeCell ref="A24:B24"/>
    <mergeCell ref="C24:I24"/>
    <mergeCell ref="A25:B25"/>
    <mergeCell ref="C25:I25"/>
    <mergeCell ref="A22:B22"/>
    <mergeCell ref="A23:B23"/>
    <mergeCell ref="C22:I22"/>
    <mergeCell ref="C23:I23"/>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A47:B49"/>
    <mergeCell ref="E47:G47"/>
    <mergeCell ref="E48:G48"/>
    <mergeCell ref="E49:G49"/>
    <mergeCell ref="D54:F54"/>
    <mergeCell ref="A50:B51"/>
    <mergeCell ref="C50:I50"/>
    <mergeCell ref="C51:I51"/>
    <mergeCell ref="B52:D52"/>
    <mergeCell ref="E52:H52"/>
    <mergeCell ref="B53:I53"/>
  </mergeCells>
  <printOptions horizontalCentered="1" verticalCentered="1"/>
  <pageMargins left="0" right="0" top="0" bottom="0"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zoomScalePageLayoutView="0" workbookViewId="0" topLeftCell="A1">
      <selection activeCell="C25" sqref="C25:I25"/>
    </sheetView>
  </sheetViews>
  <sheetFormatPr defaultColWidth="9.00390625" defaultRowHeight="12.75"/>
  <cols>
    <col min="1" max="1" width="2.75390625" style="45" customWidth="1"/>
    <col min="2" max="2" width="10.7539062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430" t="s">
        <v>207</v>
      </c>
      <c r="B1" s="430"/>
      <c r="C1" s="430"/>
      <c r="D1" s="430"/>
      <c r="E1" s="430"/>
      <c r="F1" s="430"/>
      <c r="G1" s="430"/>
      <c r="H1" s="430"/>
      <c r="I1" s="430"/>
    </row>
    <row r="2" spans="1:9" ht="24">
      <c r="A2" s="431" t="s">
        <v>208</v>
      </c>
      <c r="B2" s="431"/>
      <c r="C2" s="431"/>
      <c r="D2" s="431"/>
      <c r="E2" s="432" t="s">
        <v>209</v>
      </c>
      <c r="F2" s="432"/>
      <c r="G2" s="106">
        <v>41560</v>
      </c>
      <c r="H2" s="107" t="s">
        <v>210</v>
      </c>
      <c r="I2" s="107" t="s">
        <v>211</v>
      </c>
    </row>
    <row r="3" spans="1:9" ht="13.5">
      <c r="A3" s="433" t="s">
        <v>212</v>
      </c>
      <c r="B3" s="433"/>
      <c r="C3" s="434" t="s">
        <v>769</v>
      </c>
      <c r="D3" s="434"/>
      <c r="E3" s="434"/>
      <c r="F3" s="434"/>
      <c r="G3" s="434"/>
      <c r="H3" s="434"/>
      <c r="I3" s="434"/>
    </row>
    <row r="4" spans="1:9" ht="13.5">
      <c r="A4" s="435" t="s">
        <v>11</v>
      </c>
      <c r="B4" s="435"/>
      <c r="C4" s="436" t="s">
        <v>770</v>
      </c>
      <c r="D4" s="436"/>
      <c r="E4" s="436"/>
      <c r="F4" s="436"/>
      <c r="G4" s="436"/>
      <c r="H4" s="108" t="s">
        <v>215</v>
      </c>
      <c r="I4" s="109" t="s">
        <v>771</v>
      </c>
    </row>
    <row r="5" spans="1:9" ht="13.5">
      <c r="A5" s="437" t="s">
        <v>13</v>
      </c>
      <c r="B5" s="437"/>
      <c r="C5" s="438">
        <v>41561</v>
      </c>
      <c r="D5" s="438"/>
      <c r="E5" s="438"/>
      <c r="F5" s="438"/>
      <c r="G5" s="252"/>
      <c r="H5" s="111" t="s">
        <v>217</v>
      </c>
      <c r="I5" s="112"/>
    </row>
    <row r="6" spans="1:9" ht="12.75" customHeight="1">
      <c r="A6" s="439" t="s">
        <v>219</v>
      </c>
      <c r="B6" s="440" t="s">
        <v>15</v>
      </c>
      <c r="C6" s="440" t="s">
        <v>16</v>
      </c>
      <c r="D6" s="441" t="s">
        <v>220</v>
      </c>
      <c r="E6" s="441" t="s">
        <v>221</v>
      </c>
      <c r="F6" s="442" t="s">
        <v>222</v>
      </c>
      <c r="G6" s="440" t="s">
        <v>18</v>
      </c>
      <c r="H6" s="443" t="s">
        <v>19</v>
      </c>
      <c r="I6" s="443"/>
    </row>
    <row r="7" spans="1:9" ht="13.5">
      <c r="A7" s="439"/>
      <c r="B7" s="440"/>
      <c r="C7" s="440"/>
      <c r="D7" s="441"/>
      <c r="E7" s="441"/>
      <c r="F7" s="442"/>
      <c r="G7" s="440"/>
      <c r="H7" s="113" t="s">
        <v>16</v>
      </c>
      <c r="I7" s="114" t="s">
        <v>20</v>
      </c>
    </row>
    <row r="8" spans="1:9" ht="13.5">
      <c r="A8" s="115">
        <v>1</v>
      </c>
      <c r="B8" s="116"/>
      <c r="C8" s="121" t="s">
        <v>211</v>
      </c>
      <c r="D8" s="121">
        <v>28</v>
      </c>
      <c r="E8" s="122" t="s">
        <v>41</v>
      </c>
      <c r="F8" s="123">
        <v>10</v>
      </c>
      <c r="G8" s="121" t="s">
        <v>233</v>
      </c>
      <c r="H8" s="121" t="s">
        <v>234</v>
      </c>
      <c r="I8" s="125" t="s">
        <v>235</v>
      </c>
    </row>
    <row r="9" spans="1:9" ht="13.5">
      <c r="A9" s="115">
        <v>2</v>
      </c>
      <c r="B9" s="116"/>
      <c r="C9" s="120" t="s">
        <v>229</v>
      </c>
      <c r="D9" s="121">
        <v>34</v>
      </c>
      <c r="E9" s="122" t="s">
        <v>41</v>
      </c>
      <c r="F9" s="123" t="s">
        <v>225</v>
      </c>
      <c r="G9" s="124" t="s">
        <v>230</v>
      </c>
      <c r="H9" s="121" t="s">
        <v>231</v>
      </c>
      <c r="I9" s="125" t="s">
        <v>232</v>
      </c>
    </row>
    <row r="10" spans="1:10" ht="13.5">
      <c r="A10" s="115">
        <v>3</v>
      </c>
      <c r="B10" s="116"/>
      <c r="C10" s="253" t="s">
        <v>772</v>
      </c>
      <c r="D10" s="254">
        <v>33</v>
      </c>
      <c r="E10" s="124" t="s">
        <v>51</v>
      </c>
      <c r="F10" s="124" t="s">
        <v>225</v>
      </c>
      <c r="G10" s="124" t="s">
        <v>773</v>
      </c>
      <c r="H10" s="255"/>
      <c r="I10" s="256"/>
      <c r="J10" s="126"/>
    </row>
    <row r="11" spans="1:9" ht="13.5">
      <c r="A11" s="115">
        <v>4</v>
      </c>
      <c r="B11" s="116"/>
      <c r="C11" s="127" t="s">
        <v>774</v>
      </c>
      <c r="D11" s="128">
        <v>31</v>
      </c>
      <c r="E11" s="129" t="s">
        <v>45</v>
      </c>
      <c r="F11" s="130" t="s">
        <v>225</v>
      </c>
      <c r="G11" s="124" t="s">
        <v>775</v>
      </c>
      <c r="H11" s="131"/>
      <c r="I11" s="132"/>
    </row>
    <row r="12" spans="1:9" ht="13.5">
      <c r="A12" s="115">
        <v>5</v>
      </c>
      <c r="B12" s="116"/>
      <c r="C12" s="133" t="s">
        <v>776</v>
      </c>
      <c r="D12" s="116">
        <v>30</v>
      </c>
      <c r="E12" s="116" t="s">
        <v>51</v>
      </c>
      <c r="F12" s="134" t="s">
        <v>225</v>
      </c>
      <c r="G12" s="124"/>
      <c r="H12" s="133"/>
      <c r="I12" s="135"/>
    </row>
    <row r="13" spans="1:9" ht="13.5">
      <c r="A13" s="115">
        <v>6</v>
      </c>
      <c r="B13" s="116"/>
      <c r="C13" s="136" t="s">
        <v>236</v>
      </c>
      <c r="D13" s="14"/>
      <c r="E13" s="137"/>
      <c r="F13" s="137"/>
      <c r="G13" s="138"/>
      <c r="H13" s="148"/>
      <c r="I13" s="135"/>
    </row>
    <row r="14" spans="1:9" ht="13.5">
      <c r="A14" s="115">
        <v>7</v>
      </c>
      <c r="B14" s="116"/>
      <c r="C14" s="136" t="s">
        <v>237</v>
      </c>
      <c r="D14" s="140"/>
      <c r="E14" s="140"/>
      <c r="F14" s="141"/>
      <c r="G14" s="142"/>
      <c r="H14" s="148"/>
      <c r="I14" s="135"/>
    </row>
    <row r="15" spans="1:9" ht="13.5">
      <c r="A15" s="143">
        <v>8</v>
      </c>
      <c r="B15" s="144"/>
      <c r="C15" s="136" t="s">
        <v>238</v>
      </c>
      <c r="D15" s="140"/>
      <c r="E15" s="145"/>
      <c r="F15" s="146"/>
      <c r="G15" s="147"/>
      <c r="H15" s="257"/>
      <c r="I15" s="258"/>
    </row>
    <row r="16" spans="1:9" ht="13.5">
      <c r="A16" s="444" t="s">
        <v>239</v>
      </c>
      <c r="B16" s="444"/>
      <c r="C16" s="445">
        <v>41561</v>
      </c>
      <c r="D16" s="445"/>
      <c r="E16" s="445"/>
      <c r="F16" s="445"/>
      <c r="G16" s="446" t="s">
        <v>777</v>
      </c>
      <c r="H16" s="446"/>
      <c r="I16" s="446"/>
    </row>
    <row r="17" spans="1:9" ht="13.5">
      <c r="A17" s="447" t="s">
        <v>241</v>
      </c>
      <c r="B17" s="447"/>
      <c r="C17" s="448"/>
      <c r="D17" s="448"/>
      <c r="E17" s="448"/>
      <c r="F17" s="448"/>
      <c r="G17" s="448"/>
      <c r="H17" s="448"/>
      <c r="I17" s="448"/>
    </row>
    <row r="18" spans="1:10" ht="13.5">
      <c r="A18" s="449" t="s">
        <v>245</v>
      </c>
      <c r="B18" s="449"/>
      <c r="C18" s="450" t="s">
        <v>778</v>
      </c>
      <c r="D18" s="450"/>
      <c r="E18" s="450"/>
      <c r="F18" s="450"/>
      <c r="G18" s="450"/>
      <c r="H18" s="450"/>
      <c r="I18" s="450"/>
      <c r="J18" s="14"/>
    </row>
    <row r="19" spans="1:10" ht="13.5">
      <c r="A19" s="449" t="s">
        <v>245</v>
      </c>
      <c r="B19" s="449"/>
      <c r="C19" s="450"/>
      <c r="D19" s="450"/>
      <c r="E19" s="450"/>
      <c r="F19" s="450"/>
      <c r="G19" s="450"/>
      <c r="H19" s="450"/>
      <c r="I19" s="450"/>
      <c r="J19" s="14"/>
    </row>
    <row r="20" spans="1:10" ht="13.5">
      <c r="A20" s="449" t="s">
        <v>245</v>
      </c>
      <c r="B20" s="449"/>
      <c r="C20" s="450"/>
      <c r="D20" s="450"/>
      <c r="E20" s="450"/>
      <c r="F20" s="450"/>
      <c r="G20" s="450"/>
      <c r="H20" s="450"/>
      <c r="I20" s="450"/>
      <c r="J20" s="14"/>
    </row>
    <row r="21" spans="1:10" ht="13.5">
      <c r="A21" s="449" t="s">
        <v>245</v>
      </c>
      <c r="B21" s="449"/>
      <c r="C21" s="450"/>
      <c r="D21" s="450"/>
      <c r="E21" s="450"/>
      <c r="F21" s="450"/>
      <c r="G21" s="450"/>
      <c r="H21" s="450"/>
      <c r="I21" s="450"/>
      <c r="J21" s="14"/>
    </row>
    <row r="22" spans="1:10" ht="13.5">
      <c r="A22" s="449" t="s">
        <v>245</v>
      </c>
      <c r="B22" s="449"/>
      <c r="C22" s="450"/>
      <c r="D22" s="450"/>
      <c r="E22" s="450"/>
      <c r="F22" s="450"/>
      <c r="G22" s="450"/>
      <c r="H22" s="450"/>
      <c r="I22" s="450"/>
      <c r="J22" s="14"/>
    </row>
    <row r="23" spans="1:10" ht="13.5">
      <c r="A23" s="449" t="s">
        <v>245</v>
      </c>
      <c r="B23" s="449"/>
      <c r="C23" s="450"/>
      <c r="D23" s="450"/>
      <c r="E23" s="450"/>
      <c r="F23" s="450"/>
      <c r="G23" s="450"/>
      <c r="H23" s="450"/>
      <c r="I23" s="450"/>
      <c r="J23" s="14"/>
    </row>
    <row r="24" spans="1:10" ht="13.5">
      <c r="A24" s="449" t="s">
        <v>245</v>
      </c>
      <c r="B24" s="449"/>
      <c r="C24" s="450"/>
      <c r="D24" s="450"/>
      <c r="E24" s="450"/>
      <c r="F24" s="450"/>
      <c r="G24" s="450"/>
      <c r="H24" s="450"/>
      <c r="I24" s="450"/>
      <c r="J24" s="14"/>
    </row>
    <row r="25" spans="1:10" ht="13.5">
      <c r="A25" s="449" t="s">
        <v>245</v>
      </c>
      <c r="B25" s="449"/>
      <c r="C25" s="450"/>
      <c r="D25" s="450"/>
      <c r="E25" s="450"/>
      <c r="F25" s="450"/>
      <c r="G25" s="450"/>
      <c r="H25" s="450"/>
      <c r="I25" s="450"/>
      <c r="J25" s="14"/>
    </row>
    <row r="26" spans="1:10" ht="13.5">
      <c r="A26" s="451" t="s">
        <v>245</v>
      </c>
      <c r="B26" s="451"/>
      <c r="C26" s="452"/>
      <c r="D26" s="452"/>
      <c r="E26" s="452"/>
      <c r="F26" s="452"/>
      <c r="G26" s="452"/>
      <c r="H26" s="452"/>
      <c r="I26" s="452"/>
      <c r="J26" s="14"/>
    </row>
    <row r="27" spans="1:10" ht="13.5">
      <c r="A27" s="453" t="s">
        <v>246</v>
      </c>
      <c r="B27" s="453"/>
      <c r="C27" s="454" t="s">
        <v>247</v>
      </c>
      <c r="D27" s="454"/>
      <c r="E27" s="454"/>
      <c r="F27" s="454"/>
      <c r="G27" s="149">
        <v>41561</v>
      </c>
      <c r="H27" s="455" t="s">
        <v>248</v>
      </c>
      <c r="I27" s="455"/>
      <c r="J27" s="14"/>
    </row>
    <row r="28" spans="1:10" ht="12.75" customHeight="1">
      <c r="A28" s="453"/>
      <c r="B28" s="453"/>
      <c r="C28" s="456" t="s">
        <v>249</v>
      </c>
      <c r="D28" s="456"/>
      <c r="E28" s="456"/>
      <c r="F28" s="456"/>
      <c r="G28" s="456"/>
      <c r="H28" s="456"/>
      <c r="I28" s="456"/>
      <c r="J28" s="14"/>
    </row>
    <row r="29" spans="1:11" ht="12.75" customHeight="1">
      <c r="A29" s="457" t="s">
        <v>250</v>
      </c>
      <c r="B29" s="457"/>
      <c r="C29" s="458" t="s">
        <v>779</v>
      </c>
      <c r="D29" s="458"/>
      <c r="E29" s="458"/>
      <c r="F29" s="458"/>
      <c r="G29" s="458"/>
      <c r="H29" s="458"/>
      <c r="I29" s="458"/>
      <c r="J29" s="14"/>
      <c r="K29" s="150"/>
    </row>
    <row r="30" spans="1:10" ht="13.5">
      <c r="A30" s="151" t="s">
        <v>252</v>
      </c>
      <c r="B30" s="152"/>
      <c r="C30" s="458"/>
      <c r="D30" s="458"/>
      <c r="E30" s="458"/>
      <c r="F30" s="458"/>
      <c r="G30" s="458"/>
      <c r="H30" s="458"/>
      <c r="I30" s="458"/>
      <c r="J30" s="14"/>
    </row>
    <row r="31" spans="1:10" ht="13.5">
      <c r="A31" s="151" t="s">
        <v>253</v>
      </c>
      <c r="B31" s="152"/>
      <c r="C31" s="458"/>
      <c r="D31" s="458"/>
      <c r="E31" s="458"/>
      <c r="F31" s="458"/>
      <c r="G31" s="458"/>
      <c r="H31" s="458"/>
      <c r="I31" s="458"/>
      <c r="J31" s="14"/>
    </row>
    <row r="32" spans="1:9" ht="13.5">
      <c r="A32" s="459"/>
      <c r="B32" s="459"/>
      <c r="C32" s="458"/>
      <c r="D32" s="458"/>
      <c r="E32" s="458"/>
      <c r="F32" s="458"/>
      <c r="G32" s="458"/>
      <c r="H32" s="458"/>
      <c r="I32" s="458"/>
    </row>
    <row r="33" spans="1:9" ht="13.5">
      <c r="A33" s="459"/>
      <c r="B33" s="459"/>
      <c r="C33" s="458"/>
      <c r="D33" s="458"/>
      <c r="E33" s="458"/>
      <c r="F33" s="458"/>
      <c r="G33" s="458"/>
      <c r="H33" s="458"/>
      <c r="I33" s="458"/>
    </row>
    <row r="34" spans="1:9" ht="13.5">
      <c r="A34" s="459"/>
      <c r="B34" s="459"/>
      <c r="C34" s="458"/>
      <c r="D34" s="458"/>
      <c r="E34" s="458"/>
      <c r="F34" s="458"/>
      <c r="G34" s="458"/>
      <c r="H34" s="458"/>
      <c r="I34" s="458"/>
    </row>
    <row r="35" spans="1:9" ht="13.5">
      <c r="A35" s="459"/>
      <c r="B35" s="459"/>
      <c r="C35" s="458"/>
      <c r="D35" s="458"/>
      <c r="E35" s="458"/>
      <c r="F35" s="458"/>
      <c r="G35" s="458"/>
      <c r="H35" s="458"/>
      <c r="I35" s="458"/>
    </row>
    <row r="36" spans="1:9" ht="13.5">
      <c r="A36" s="459"/>
      <c r="B36" s="459"/>
      <c r="C36" s="458"/>
      <c r="D36" s="458"/>
      <c r="E36" s="458"/>
      <c r="F36" s="458"/>
      <c r="G36" s="458"/>
      <c r="H36" s="458"/>
      <c r="I36" s="458"/>
    </row>
    <row r="37" spans="1:9" ht="13.5">
      <c r="A37" s="459"/>
      <c r="B37" s="459"/>
      <c r="C37" s="458"/>
      <c r="D37" s="458"/>
      <c r="E37" s="458"/>
      <c r="F37" s="458"/>
      <c r="G37" s="458"/>
      <c r="H37" s="458"/>
      <c r="I37" s="458"/>
    </row>
    <row r="38" spans="1:9" ht="13.5">
      <c r="A38" s="459"/>
      <c r="B38" s="459"/>
      <c r="C38" s="458"/>
      <c r="D38" s="458"/>
      <c r="E38" s="458"/>
      <c r="F38" s="458"/>
      <c r="G38" s="458"/>
      <c r="H38" s="458"/>
      <c r="I38" s="458"/>
    </row>
    <row r="39" spans="1:9" ht="13.5">
      <c r="A39" s="459"/>
      <c r="B39" s="459"/>
      <c r="C39" s="458"/>
      <c r="D39" s="458"/>
      <c r="E39" s="458"/>
      <c r="F39" s="458"/>
      <c r="G39" s="458"/>
      <c r="H39" s="458"/>
      <c r="I39" s="458"/>
    </row>
    <row r="40" spans="1:9" ht="13.5">
      <c r="A40" s="460"/>
      <c r="B40" s="460"/>
      <c r="C40" s="461" t="s">
        <v>349</v>
      </c>
      <c r="D40" s="461"/>
      <c r="E40" s="461"/>
      <c r="F40" s="461"/>
      <c r="G40" s="461"/>
      <c r="H40" s="461"/>
      <c r="I40" s="461"/>
    </row>
    <row r="41" spans="1:9" ht="13.5">
      <c r="A41" s="462" t="s">
        <v>255</v>
      </c>
      <c r="B41" s="462"/>
      <c r="C41" s="463" t="s">
        <v>350</v>
      </c>
      <c r="D41" s="463"/>
      <c r="E41" s="463"/>
      <c r="F41" s="463"/>
      <c r="G41" s="463"/>
      <c r="H41" s="463"/>
      <c r="I41" s="463"/>
    </row>
    <row r="42" spans="1:9" ht="13.5">
      <c r="A42" s="464" t="s">
        <v>257</v>
      </c>
      <c r="B42" s="464"/>
      <c r="C42" s="465" t="s">
        <v>258</v>
      </c>
      <c r="D42" s="465"/>
      <c r="E42" s="465"/>
      <c r="F42" s="465"/>
      <c r="G42" s="465"/>
      <c r="H42" s="465"/>
      <c r="I42" s="465"/>
    </row>
    <row r="43" spans="1:9" ht="13.5">
      <c r="A43" s="466" t="s">
        <v>259</v>
      </c>
      <c r="B43" s="466"/>
      <c r="C43" s="467" t="s">
        <v>260</v>
      </c>
      <c r="D43" s="467"/>
      <c r="E43" s="467"/>
      <c r="F43" s="467"/>
      <c r="G43" s="467"/>
      <c r="H43" s="467"/>
      <c r="I43" s="467"/>
    </row>
    <row r="44" spans="1:9" ht="13.5">
      <c r="A44" s="468"/>
      <c r="B44" s="468"/>
      <c r="C44" s="469" t="s">
        <v>352</v>
      </c>
      <c r="D44" s="469"/>
      <c r="E44" s="469"/>
      <c r="F44" s="469"/>
      <c r="G44" s="469"/>
      <c r="H44" s="469"/>
      <c r="I44" s="469"/>
    </row>
    <row r="45" spans="1:9" ht="13.5">
      <c r="A45" s="468"/>
      <c r="B45" s="468"/>
      <c r="C45" s="470" t="s">
        <v>352</v>
      </c>
      <c r="D45" s="470"/>
      <c r="E45" s="470"/>
      <c r="F45" s="470"/>
      <c r="G45" s="470"/>
      <c r="H45" s="470"/>
      <c r="I45" s="470"/>
    </row>
    <row r="46" spans="1:9" ht="12.75" customHeight="1">
      <c r="A46" s="471" t="s">
        <v>263</v>
      </c>
      <c r="B46" s="471"/>
      <c r="C46" s="472" t="s">
        <v>264</v>
      </c>
      <c r="D46" s="472"/>
      <c r="E46" s="472"/>
      <c r="F46" s="472"/>
      <c r="G46" s="472"/>
      <c r="H46" s="472"/>
      <c r="I46" s="472"/>
    </row>
    <row r="47" spans="1:9" ht="13.5">
      <c r="A47" s="153"/>
      <c r="B47" s="77"/>
      <c r="C47" s="154" t="s">
        <v>265</v>
      </c>
      <c r="D47" s="155"/>
      <c r="E47" s="477" t="s">
        <v>266</v>
      </c>
      <c r="F47" s="477"/>
      <c r="G47" s="477"/>
      <c r="H47" s="156" t="s">
        <v>267</v>
      </c>
      <c r="I47" s="157" t="s">
        <v>268</v>
      </c>
    </row>
    <row r="48" spans="1:9" ht="13.5">
      <c r="A48" s="153" t="s">
        <v>19</v>
      </c>
      <c r="B48" s="77"/>
      <c r="C48" s="154" t="s">
        <v>269</v>
      </c>
      <c r="D48" s="155"/>
      <c r="E48" s="478" t="s">
        <v>270</v>
      </c>
      <c r="F48" s="478"/>
      <c r="G48" s="478"/>
      <c r="H48" s="156" t="s">
        <v>271</v>
      </c>
      <c r="I48" s="157" t="s">
        <v>272</v>
      </c>
    </row>
    <row r="49" spans="1:9" ht="13.5">
      <c r="A49" s="158"/>
      <c r="B49" s="159"/>
      <c r="C49" s="160" t="s">
        <v>273</v>
      </c>
      <c r="D49" s="161"/>
      <c r="E49" s="479" t="s">
        <v>274</v>
      </c>
      <c r="F49" s="479"/>
      <c r="G49" s="479"/>
      <c r="H49" s="162" t="s">
        <v>275</v>
      </c>
      <c r="I49" s="163" t="s">
        <v>276</v>
      </c>
    </row>
    <row r="50" spans="1:9" ht="13.5" customHeight="1">
      <c r="A50" s="480" t="s">
        <v>277</v>
      </c>
      <c r="B50" s="480"/>
      <c r="C50" s="481" t="s">
        <v>278</v>
      </c>
      <c r="D50" s="481"/>
      <c r="E50" s="481"/>
      <c r="F50" s="481"/>
      <c r="G50" s="481"/>
      <c r="H50" s="481"/>
      <c r="I50" s="481"/>
    </row>
    <row r="51" spans="1:9" ht="13.5">
      <c r="A51" s="480"/>
      <c r="B51" s="480"/>
      <c r="C51" s="482" t="s">
        <v>279</v>
      </c>
      <c r="D51" s="482"/>
      <c r="E51" s="482"/>
      <c r="F51" s="482"/>
      <c r="G51" s="482"/>
      <c r="H51" s="482"/>
      <c r="I51" s="482"/>
    </row>
    <row r="52" spans="2:9" ht="13.5" customHeight="1">
      <c r="B52" s="473" t="s">
        <v>280</v>
      </c>
      <c r="C52" s="473"/>
      <c r="D52" s="473"/>
      <c r="E52" s="474" t="s">
        <v>281</v>
      </c>
      <c r="F52" s="474"/>
      <c r="G52" s="474"/>
      <c r="H52" s="474"/>
      <c r="I52" s="164"/>
    </row>
    <row r="53" spans="2:9" ht="13.5" customHeight="1">
      <c r="B53" s="475" t="s">
        <v>282</v>
      </c>
      <c r="C53" s="475"/>
      <c r="D53" s="475"/>
      <c r="E53" s="475"/>
      <c r="F53" s="475"/>
      <c r="G53" s="475"/>
      <c r="H53" s="475"/>
      <c r="I53" s="475"/>
    </row>
    <row r="54" spans="1:6" ht="13.5">
      <c r="A54" s="48" t="s">
        <v>283</v>
      </c>
      <c r="D54" s="476" t="s">
        <v>284</v>
      </c>
      <c r="E54" s="476"/>
      <c r="F54" s="476"/>
    </row>
    <row r="60" ht="13.5">
      <c r="G60" s="49"/>
    </row>
  </sheetData>
  <sheetProtection selectLockedCells="1" selectUnlockedCells="1"/>
  <mergeCells count="78">
    <mergeCell ref="B52:D52"/>
    <mergeCell ref="E52:H52"/>
    <mergeCell ref="B53:I53"/>
    <mergeCell ref="D54:F54"/>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J60"/>
  <sheetViews>
    <sheetView zoomScalePageLayoutView="0" workbookViewId="0" topLeftCell="A1">
      <selection activeCell="G2" sqref="G2"/>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895</v>
      </c>
      <c r="B1" s="305"/>
      <c r="C1" s="305"/>
      <c r="D1" s="305"/>
      <c r="E1" s="305"/>
      <c r="F1" s="305"/>
      <c r="G1" s="305"/>
      <c r="H1" s="305"/>
      <c r="I1" s="305"/>
    </row>
    <row r="2" spans="1:9" ht="24">
      <c r="A2" s="306" t="s">
        <v>894</v>
      </c>
      <c r="B2" s="306"/>
      <c r="C2" s="306"/>
      <c r="D2" s="306"/>
      <c r="E2" s="307" t="s">
        <v>143</v>
      </c>
      <c r="F2" s="307"/>
      <c r="G2" s="62">
        <v>41553</v>
      </c>
      <c r="H2" s="60" t="s">
        <v>893</v>
      </c>
      <c r="I2" s="69" t="s">
        <v>892</v>
      </c>
    </row>
    <row r="3" spans="1:9" ht="13.5">
      <c r="A3" s="308" t="s">
        <v>891</v>
      </c>
      <c r="B3" s="309"/>
      <c r="C3" s="310" t="s">
        <v>890</v>
      </c>
      <c r="D3" s="310"/>
      <c r="E3" s="310"/>
      <c r="F3" s="310"/>
      <c r="G3" s="310"/>
      <c r="H3" s="310"/>
      <c r="I3" s="311"/>
    </row>
    <row r="4" spans="1:9" ht="13.5">
      <c r="A4" s="312" t="s">
        <v>11</v>
      </c>
      <c r="B4" s="313"/>
      <c r="C4" s="314" t="s">
        <v>889</v>
      </c>
      <c r="D4" s="315"/>
      <c r="E4" s="315"/>
      <c r="F4" s="315"/>
      <c r="G4" s="316"/>
      <c r="H4" s="36" t="s">
        <v>12</v>
      </c>
      <c r="I4" s="61" t="s">
        <v>888</v>
      </c>
    </row>
    <row r="5" spans="1:9" ht="13.5">
      <c r="A5" s="317" t="s">
        <v>13</v>
      </c>
      <c r="B5" s="318"/>
      <c r="C5" s="319">
        <v>41561</v>
      </c>
      <c r="D5" s="320"/>
      <c r="E5" s="320"/>
      <c r="F5" s="320"/>
      <c r="G5" s="37"/>
      <c r="H5" s="38" t="s">
        <v>14</v>
      </c>
      <c r="I5" s="88" t="s">
        <v>888</v>
      </c>
    </row>
    <row r="6" spans="1:9" ht="13.5">
      <c r="A6" s="321" t="s">
        <v>794</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c r="C8" s="92" t="s">
        <v>887</v>
      </c>
      <c r="D8" s="65">
        <v>42</v>
      </c>
      <c r="E8" s="66" t="s">
        <v>886</v>
      </c>
      <c r="F8" s="197">
        <v>5</v>
      </c>
      <c r="G8" s="65" t="s">
        <v>449</v>
      </c>
      <c r="H8" s="89" t="s">
        <v>885</v>
      </c>
      <c r="I8" s="67" t="s">
        <v>884</v>
      </c>
    </row>
    <row r="9" spans="1:9" ht="13.5">
      <c r="A9" s="41">
        <v>2</v>
      </c>
      <c r="B9" s="42"/>
      <c r="C9" s="65"/>
      <c r="D9" s="65"/>
      <c r="E9" s="66"/>
      <c r="F9" s="197"/>
      <c r="G9" s="65"/>
      <c r="H9" s="65"/>
      <c r="I9" s="67"/>
    </row>
    <row r="10" spans="1:10" ht="13.5">
      <c r="A10" s="41">
        <v>3</v>
      </c>
      <c r="B10" s="42"/>
      <c r="C10" s="95"/>
      <c r="D10" s="95"/>
      <c r="E10" s="90"/>
      <c r="F10" s="94"/>
      <c r="G10" s="95"/>
      <c r="H10" s="95"/>
      <c r="I10" s="96"/>
      <c r="J10" s="46"/>
    </row>
    <row r="11" spans="1:9" ht="13.5">
      <c r="A11" s="41">
        <v>4</v>
      </c>
      <c r="B11" s="42"/>
      <c r="C11" s="195"/>
      <c r="D11" s="170"/>
      <c r="E11" s="97"/>
      <c r="F11" s="98"/>
      <c r="G11" s="99"/>
      <c r="H11" s="99"/>
      <c r="I11" s="194"/>
    </row>
    <row r="12" spans="1:9" ht="13.5">
      <c r="A12" s="41">
        <v>5</v>
      </c>
      <c r="B12" s="42"/>
      <c r="C12" s="101"/>
      <c r="D12" s="42"/>
      <c r="E12" s="42"/>
      <c r="F12" s="100"/>
      <c r="G12" s="101"/>
      <c r="H12" s="101"/>
      <c r="I12" s="103"/>
    </row>
    <row r="13" spans="1:9" ht="13.5">
      <c r="A13" s="41">
        <v>6</v>
      </c>
      <c r="B13" s="42"/>
      <c r="C13" s="102"/>
      <c r="D13" s="42"/>
      <c r="E13" s="42"/>
      <c r="F13" s="100"/>
      <c r="G13" s="101"/>
      <c r="H13" s="79"/>
      <c r="I13" s="103"/>
    </row>
    <row r="14" spans="1:9" ht="13.5">
      <c r="A14" s="41">
        <v>7</v>
      </c>
      <c r="B14" s="42"/>
      <c r="C14" s="79"/>
      <c r="D14" s="42"/>
      <c r="E14" s="42"/>
      <c r="F14" s="100"/>
      <c r="G14" s="79"/>
      <c r="H14" s="79"/>
      <c r="I14" s="103"/>
    </row>
    <row r="15" spans="1:9" ht="13.5">
      <c r="A15" s="64">
        <v>8</v>
      </c>
      <c r="B15" s="63"/>
      <c r="C15" s="78"/>
      <c r="D15" s="63"/>
      <c r="E15" s="63"/>
      <c r="F15" s="104"/>
      <c r="G15" s="78"/>
      <c r="H15" s="78"/>
      <c r="I15" s="105"/>
    </row>
    <row r="16" spans="1:9" ht="13.5">
      <c r="A16" s="331" t="s">
        <v>21</v>
      </c>
      <c r="B16" s="332"/>
      <c r="C16" s="333">
        <v>41561</v>
      </c>
      <c r="D16" s="334"/>
      <c r="E16" s="334"/>
      <c r="F16" s="334"/>
      <c r="G16" s="335" t="s">
        <v>883</v>
      </c>
      <c r="H16" s="335"/>
      <c r="I16" s="336"/>
    </row>
    <row r="17" spans="1:9" ht="13.5">
      <c r="A17" s="337" t="s">
        <v>22</v>
      </c>
      <c r="B17" s="338"/>
      <c r="C17" s="339"/>
      <c r="D17" s="339"/>
      <c r="E17" s="339"/>
      <c r="F17" s="339"/>
      <c r="G17" s="339"/>
      <c r="H17" s="339"/>
      <c r="I17" s="340"/>
    </row>
    <row r="18" spans="1:10" ht="13.5">
      <c r="A18" s="346">
        <v>41561</v>
      </c>
      <c r="B18" s="342"/>
      <c r="C18" s="344" t="s">
        <v>882</v>
      </c>
      <c r="D18" s="344"/>
      <c r="E18" s="344"/>
      <c r="F18" s="344"/>
      <c r="G18" s="344"/>
      <c r="H18" s="344"/>
      <c r="I18" s="345"/>
      <c r="J18" s="14"/>
    </row>
    <row r="19" spans="1:10" ht="13.5">
      <c r="A19" s="346" t="s">
        <v>790</v>
      </c>
      <c r="B19" s="342"/>
      <c r="C19" s="344"/>
      <c r="D19" s="344"/>
      <c r="E19" s="344"/>
      <c r="F19" s="344"/>
      <c r="G19" s="344"/>
      <c r="H19" s="344"/>
      <c r="I19" s="345"/>
      <c r="J19" s="14"/>
    </row>
    <row r="20" spans="1:10" ht="13.5">
      <c r="A20" s="346" t="s">
        <v>790</v>
      </c>
      <c r="B20" s="342"/>
      <c r="C20" s="344"/>
      <c r="D20" s="344"/>
      <c r="E20" s="344"/>
      <c r="F20" s="344"/>
      <c r="G20" s="344"/>
      <c r="H20" s="344"/>
      <c r="I20" s="345"/>
      <c r="J20" s="14"/>
    </row>
    <row r="21" spans="1:10" ht="13.5">
      <c r="A21" s="346" t="s">
        <v>790</v>
      </c>
      <c r="B21" s="342"/>
      <c r="C21" s="344"/>
      <c r="D21" s="344"/>
      <c r="E21" s="344"/>
      <c r="F21" s="344"/>
      <c r="G21" s="344"/>
      <c r="H21" s="344"/>
      <c r="I21" s="345"/>
      <c r="J21" s="14"/>
    </row>
    <row r="22" spans="1:10" ht="13.5">
      <c r="A22" s="346" t="s">
        <v>790</v>
      </c>
      <c r="B22" s="342"/>
      <c r="C22" s="344"/>
      <c r="D22" s="344"/>
      <c r="E22" s="344"/>
      <c r="F22" s="344"/>
      <c r="G22" s="344"/>
      <c r="H22" s="344"/>
      <c r="I22" s="345"/>
      <c r="J22" s="14"/>
    </row>
    <row r="23" spans="1:10" ht="13.5">
      <c r="A23" s="346" t="s">
        <v>790</v>
      </c>
      <c r="B23" s="342"/>
      <c r="C23" s="344"/>
      <c r="D23" s="344"/>
      <c r="E23" s="344"/>
      <c r="F23" s="344"/>
      <c r="G23" s="344"/>
      <c r="H23" s="344"/>
      <c r="I23" s="345"/>
      <c r="J23" s="14"/>
    </row>
    <row r="24" spans="1:10" ht="13.5">
      <c r="A24" s="346" t="s">
        <v>790</v>
      </c>
      <c r="B24" s="342"/>
      <c r="C24" s="344"/>
      <c r="D24" s="344"/>
      <c r="E24" s="344"/>
      <c r="F24" s="344"/>
      <c r="G24" s="344"/>
      <c r="H24" s="344"/>
      <c r="I24" s="345"/>
      <c r="J24" s="14"/>
    </row>
    <row r="25" spans="1:10" ht="13.5">
      <c r="A25" s="346" t="s">
        <v>790</v>
      </c>
      <c r="B25" s="342"/>
      <c r="C25" s="344"/>
      <c r="D25" s="344"/>
      <c r="E25" s="344"/>
      <c r="F25" s="344"/>
      <c r="G25" s="344"/>
      <c r="H25" s="344"/>
      <c r="I25" s="345"/>
      <c r="J25" s="14"/>
    </row>
    <row r="26" spans="1:10" ht="13.5">
      <c r="A26" s="350" t="s">
        <v>790</v>
      </c>
      <c r="B26" s="351"/>
      <c r="C26" s="352"/>
      <c r="D26" s="352"/>
      <c r="E26" s="352"/>
      <c r="F26" s="352"/>
      <c r="G26" s="352"/>
      <c r="H26" s="352"/>
      <c r="I26" s="353"/>
      <c r="J26" s="14"/>
    </row>
    <row r="27" spans="1:10" ht="13.5">
      <c r="A27" s="354" t="s">
        <v>23</v>
      </c>
      <c r="B27" s="355"/>
      <c r="C27" s="358" t="s">
        <v>34</v>
      </c>
      <c r="D27" s="359"/>
      <c r="E27" s="359"/>
      <c r="F27" s="360"/>
      <c r="G27" s="59">
        <v>41561</v>
      </c>
      <c r="H27" s="361">
        <v>0.7083333333333334</v>
      </c>
      <c r="I27" s="362"/>
      <c r="J27" s="14"/>
    </row>
    <row r="28" spans="1:10" ht="13.5">
      <c r="A28" s="356"/>
      <c r="B28" s="357"/>
      <c r="C28" s="363" t="s">
        <v>38</v>
      </c>
      <c r="D28" s="363"/>
      <c r="E28" s="363"/>
      <c r="F28" s="363"/>
      <c r="G28" s="363"/>
      <c r="H28" s="363"/>
      <c r="I28" s="364"/>
      <c r="J28" s="14"/>
    </row>
    <row r="29" spans="1:10" ht="13.5">
      <c r="A29" s="365" t="s">
        <v>24</v>
      </c>
      <c r="B29" s="366"/>
      <c r="C29" s="367" t="s">
        <v>881</v>
      </c>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880</v>
      </c>
      <c r="D41" s="385"/>
      <c r="E41" s="385"/>
      <c r="F41" s="385"/>
      <c r="G41" s="385"/>
      <c r="H41" s="385"/>
      <c r="I41" s="386"/>
    </row>
    <row r="42" spans="1:9" ht="13.5">
      <c r="A42" s="331" t="s">
        <v>36</v>
      </c>
      <c r="B42" s="387"/>
      <c r="C42" s="388" t="s">
        <v>879</v>
      </c>
      <c r="D42" s="389"/>
      <c r="E42" s="389"/>
      <c r="F42" s="389"/>
      <c r="G42" s="389"/>
      <c r="H42" s="389"/>
      <c r="I42" s="390"/>
    </row>
    <row r="43" spans="1:9" ht="13.5">
      <c r="A43" s="391" t="s">
        <v>27</v>
      </c>
      <c r="B43" s="392"/>
      <c r="C43" s="393" t="s">
        <v>878</v>
      </c>
      <c r="D43" s="394"/>
      <c r="E43" s="394"/>
      <c r="F43" s="394"/>
      <c r="G43" s="394"/>
      <c r="H43" s="394"/>
      <c r="I43" s="395"/>
    </row>
    <row r="44" spans="1:9" ht="13.5">
      <c r="A44" s="376"/>
      <c r="B44" s="399"/>
      <c r="C44" s="314" t="s">
        <v>877</v>
      </c>
      <c r="D44" s="315"/>
      <c r="E44" s="315"/>
      <c r="F44" s="315"/>
      <c r="G44" s="315"/>
      <c r="H44" s="315"/>
      <c r="I44" s="400"/>
    </row>
    <row r="45" spans="1:9" ht="13.5">
      <c r="A45" s="376"/>
      <c r="B45" s="399"/>
      <c r="C45" s="401" t="s">
        <v>877</v>
      </c>
      <c r="D45" s="402"/>
      <c r="E45" s="402"/>
      <c r="F45" s="402"/>
      <c r="G45" s="402"/>
      <c r="H45" s="402"/>
      <c r="I45" s="403"/>
    </row>
    <row r="46" spans="1:9" ht="13.5">
      <c r="A46" s="404" t="s">
        <v>33</v>
      </c>
      <c r="B46" s="405"/>
      <c r="C46" s="406" t="s">
        <v>876</v>
      </c>
      <c r="D46" s="406"/>
      <c r="E46" s="406"/>
      <c r="F46" s="406"/>
      <c r="G46" s="406"/>
      <c r="H46" s="406"/>
      <c r="I46" s="407"/>
    </row>
    <row r="47" spans="1:9" ht="13.5">
      <c r="A47" s="413" t="s">
        <v>875</v>
      </c>
      <c r="B47" s="414"/>
      <c r="C47" s="17" t="s">
        <v>874</v>
      </c>
      <c r="D47" s="18"/>
      <c r="E47" s="417" t="s">
        <v>873</v>
      </c>
      <c r="F47" s="418"/>
      <c r="G47" s="419"/>
      <c r="H47" s="19" t="s">
        <v>872</v>
      </c>
      <c r="I47" s="20" t="s">
        <v>871</v>
      </c>
    </row>
    <row r="48" spans="1:9" ht="13.5">
      <c r="A48" s="413"/>
      <c r="B48" s="414"/>
      <c r="C48" s="17" t="s">
        <v>29</v>
      </c>
      <c r="D48" s="18"/>
      <c r="E48" s="418" t="s">
        <v>870</v>
      </c>
      <c r="F48" s="418"/>
      <c r="G48" s="419"/>
      <c r="H48" s="19" t="s">
        <v>869</v>
      </c>
      <c r="I48" s="20" t="s">
        <v>868</v>
      </c>
    </row>
    <row r="49" spans="1:9" ht="13.5">
      <c r="A49" s="415"/>
      <c r="B49" s="416"/>
      <c r="C49" s="21" t="s">
        <v>867</v>
      </c>
      <c r="D49" s="22"/>
      <c r="E49" s="420" t="s">
        <v>866</v>
      </c>
      <c r="F49" s="421"/>
      <c r="G49" s="422"/>
      <c r="H49" s="23" t="s">
        <v>865</v>
      </c>
      <c r="I49" s="24" t="s">
        <v>864</v>
      </c>
    </row>
    <row r="50" spans="1:9" ht="13.5" customHeight="1">
      <c r="A50" s="423" t="s">
        <v>30</v>
      </c>
      <c r="B50" s="424"/>
      <c r="C50" s="427" t="s">
        <v>863</v>
      </c>
      <c r="D50" s="428"/>
      <c r="E50" s="428"/>
      <c r="F50" s="428"/>
      <c r="G50" s="428"/>
      <c r="H50" s="428"/>
      <c r="I50" s="429"/>
    </row>
    <row r="51" spans="1:9" ht="13.5">
      <c r="A51" s="425"/>
      <c r="B51" s="426"/>
      <c r="C51" s="396" t="s">
        <v>862</v>
      </c>
      <c r="D51" s="397"/>
      <c r="E51" s="397"/>
      <c r="F51" s="397"/>
      <c r="G51" s="397"/>
      <c r="H51" s="397"/>
      <c r="I51" s="398"/>
    </row>
    <row r="52" spans="2:9" ht="13.5" customHeight="1">
      <c r="B52" s="408" t="s">
        <v>31</v>
      </c>
      <c r="C52" s="408"/>
      <c r="D52" s="408"/>
      <c r="E52" s="409" t="s">
        <v>861</v>
      </c>
      <c r="F52" s="409"/>
      <c r="G52" s="409"/>
      <c r="H52" s="409"/>
      <c r="I52" s="47"/>
    </row>
    <row r="53" spans="2:9" ht="13.5" customHeight="1">
      <c r="B53" s="410" t="s">
        <v>32</v>
      </c>
      <c r="C53" s="411"/>
      <c r="D53" s="411"/>
      <c r="E53" s="411"/>
      <c r="F53" s="411"/>
      <c r="G53" s="411"/>
      <c r="H53" s="411"/>
      <c r="I53" s="411"/>
    </row>
    <row r="54" spans="1:6" ht="13.5">
      <c r="A54" s="48" t="s">
        <v>206</v>
      </c>
      <c r="D54" s="412" t="s">
        <v>39</v>
      </c>
      <c r="E54" s="412"/>
      <c r="F54" s="412"/>
    </row>
    <row r="60" ht="13.5">
      <c r="G60" s="49"/>
    </row>
  </sheetData>
  <sheetProtection/>
  <mergeCells count="79">
    <mergeCell ref="A1:I1"/>
    <mergeCell ref="A3:B3"/>
    <mergeCell ref="C3:I3"/>
    <mergeCell ref="A4:B4"/>
    <mergeCell ref="C4:G4"/>
    <mergeCell ref="E2:F2"/>
    <mergeCell ref="A2:D2"/>
    <mergeCell ref="A18:B18"/>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C21:I21"/>
    <mergeCell ref="A22:B22"/>
    <mergeCell ref="C22:I22"/>
    <mergeCell ref="A23:B23"/>
    <mergeCell ref="A20:B20"/>
    <mergeCell ref="C20:I20"/>
    <mergeCell ref="C29:I39"/>
    <mergeCell ref="A32:B32"/>
    <mergeCell ref="A33:B33"/>
    <mergeCell ref="A34:B34"/>
    <mergeCell ref="C18:I18"/>
    <mergeCell ref="A19:B19"/>
    <mergeCell ref="C19:I19"/>
    <mergeCell ref="A26:B26"/>
    <mergeCell ref="C26:I26"/>
    <mergeCell ref="A21:B21"/>
    <mergeCell ref="C43:I43"/>
    <mergeCell ref="A36:B36"/>
    <mergeCell ref="A37:B37"/>
    <mergeCell ref="A38:B38"/>
    <mergeCell ref="C23:I23"/>
    <mergeCell ref="A24:B24"/>
    <mergeCell ref="C24:I24"/>
    <mergeCell ref="A25:B25"/>
    <mergeCell ref="C25:I25"/>
    <mergeCell ref="A29:B29"/>
    <mergeCell ref="A42:B42"/>
    <mergeCell ref="C42:I42"/>
    <mergeCell ref="A44:B44"/>
    <mergeCell ref="C44:I44"/>
    <mergeCell ref="A35:B35"/>
    <mergeCell ref="A27:B28"/>
    <mergeCell ref="C27:F27"/>
    <mergeCell ref="H27:I27"/>
    <mergeCell ref="C28:I28"/>
    <mergeCell ref="A43:B43"/>
    <mergeCell ref="E52:H52"/>
    <mergeCell ref="A47:B49"/>
    <mergeCell ref="B53:I53"/>
    <mergeCell ref="A50:B51"/>
    <mergeCell ref="C50:I50"/>
    <mergeCell ref="A39:B39"/>
    <mergeCell ref="A40:B40"/>
    <mergeCell ref="C40:I40"/>
    <mergeCell ref="A41:B41"/>
    <mergeCell ref="C41:I41"/>
    <mergeCell ref="C51:I51"/>
    <mergeCell ref="A45:B45"/>
    <mergeCell ref="C45:I45"/>
    <mergeCell ref="A46:B46"/>
    <mergeCell ref="C46:I46"/>
    <mergeCell ref="D54:F54"/>
    <mergeCell ref="E47:G47"/>
    <mergeCell ref="E48:G48"/>
    <mergeCell ref="E49:G49"/>
    <mergeCell ref="B52:D52"/>
  </mergeCells>
  <printOptions horizontalCentered="1" verticalCentered="1"/>
  <pageMargins left="0" right="0" top="0" bottom="0"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798</v>
      </c>
      <c r="B1" s="305"/>
      <c r="C1" s="305"/>
      <c r="D1" s="305"/>
      <c r="E1" s="305"/>
      <c r="F1" s="305"/>
      <c r="G1" s="305"/>
      <c r="H1" s="305"/>
      <c r="I1" s="305"/>
    </row>
    <row r="2" spans="1:9" ht="24">
      <c r="A2" s="306" t="s">
        <v>799</v>
      </c>
      <c r="B2" s="306"/>
      <c r="C2" s="306"/>
      <c r="D2" s="306"/>
      <c r="E2" s="307" t="s">
        <v>143</v>
      </c>
      <c r="F2" s="307"/>
      <c r="G2" s="62">
        <v>41551</v>
      </c>
      <c r="H2" s="60" t="s">
        <v>800</v>
      </c>
      <c r="I2" s="69" t="s">
        <v>896</v>
      </c>
    </row>
    <row r="3" spans="1:9" ht="13.5">
      <c r="A3" s="308" t="s">
        <v>802</v>
      </c>
      <c r="B3" s="309"/>
      <c r="C3" s="310" t="s">
        <v>897</v>
      </c>
      <c r="D3" s="310"/>
      <c r="E3" s="310"/>
      <c r="F3" s="310"/>
      <c r="G3" s="310"/>
      <c r="H3" s="310"/>
      <c r="I3" s="311"/>
    </row>
    <row r="4" spans="1:9" ht="13.5">
      <c r="A4" s="312" t="s">
        <v>11</v>
      </c>
      <c r="B4" s="313"/>
      <c r="C4" s="314" t="s">
        <v>898</v>
      </c>
      <c r="D4" s="315"/>
      <c r="E4" s="315"/>
      <c r="F4" s="315"/>
      <c r="G4" s="316"/>
      <c r="H4" s="36" t="s">
        <v>12</v>
      </c>
      <c r="I4" s="61" t="s">
        <v>899</v>
      </c>
    </row>
    <row r="5" spans="1:9" ht="13.5">
      <c r="A5" s="317" t="s">
        <v>13</v>
      </c>
      <c r="B5" s="318"/>
      <c r="C5" s="319" t="s">
        <v>900</v>
      </c>
      <c r="D5" s="320"/>
      <c r="E5" s="320"/>
      <c r="F5" s="320"/>
      <c r="G5" s="283"/>
      <c r="H5" s="38" t="s">
        <v>14</v>
      </c>
      <c r="I5" s="88" t="s">
        <v>901</v>
      </c>
    </row>
    <row r="6" spans="1:9" ht="13.5">
      <c r="A6" s="321" t="s">
        <v>806</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c r="C8" s="65" t="s">
        <v>809</v>
      </c>
      <c r="D8" s="90">
        <v>49</v>
      </c>
      <c r="E8" s="66" t="s">
        <v>41</v>
      </c>
      <c r="F8" s="68">
        <v>10</v>
      </c>
      <c r="G8" s="65" t="s">
        <v>902</v>
      </c>
      <c r="H8" s="65" t="s">
        <v>811</v>
      </c>
      <c r="I8" s="67" t="s">
        <v>812</v>
      </c>
    </row>
    <row r="9" spans="1:9" ht="13.5">
      <c r="A9" s="41">
        <v>2</v>
      </c>
      <c r="B9" s="42"/>
      <c r="C9" s="65"/>
      <c r="D9" s="65"/>
      <c r="E9" s="66"/>
      <c r="F9" s="197"/>
      <c r="G9" s="65"/>
      <c r="H9" s="65"/>
      <c r="I9" s="67"/>
    </row>
    <row r="10" spans="1:10" ht="13.5">
      <c r="A10" s="41">
        <v>3</v>
      </c>
      <c r="B10" s="42"/>
      <c r="C10" s="95"/>
      <c r="D10" s="95"/>
      <c r="E10" s="90"/>
      <c r="F10" s="94"/>
      <c r="G10" s="95"/>
      <c r="H10" s="95"/>
      <c r="I10" s="96"/>
      <c r="J10" s="46"/>
    </row>
    <row r="11" spans="1:9" ht="13.5">
      <c r="A11" s="41">
        <v>4</v>
      </c>
      <c r="B11" s="42"/>
      <c r="C11" s="195"/>
      <c r="D11" s="170"/>
      <c r="E11" s="97"/>
      <c r="F11" s="98"/>
      <c r="G11" s="99"/>
      <c r="H11" s="99"/>
      <c r="I11" s="194"/>
    </row>
    <row r="12" spans="1:9" ht="13.5">
      <c r="A12" s="41">
        <v>5</v>
      </c>
      <c r="B12" s="42"/>
      <c r="C12" s="101"/>
      <c r="D12" s="42"/>
      <c r="E12" s="42"/>
      <c r="F12" s="100"/>
      <c r="G12" s="101"/>
      <c r="H12" s="101"/>
      <c r="I12" s="103"/>
    </row>
    <row r="13" spans="1:9" ht="13.5">
      <c r="A13" s="41">
        <v>6</v>
      </c>
      <c r="B13" s="42"/>
      <c r="C13" s="102"/>
      <c r="D13" s="42"/>
      <c r="E13" s="42"/>
      <c r="F13" s="100"/>
      <c r="G13" s="101"/>
      <c r="H13" s="79"/>
      <c r="I13" s="103"/>
    </row>
    <row r="14" spans="1:9" ht="13.5">
      <c r="A14" s="41">
        <v>7</v>
      </c>
      <c r="B14" s="42"/>
      <c r="C14" s="79"/>
      <c r="D14" s="42"/>
      <c r="E14" s="42"/>
      <c r="F14" s="100"/>
      <c r="G14" s="79"/>
      <c r="H14" s="79"/>
      <c r="I14" s="103"/>
    </row>
    <row r="15" spans="1:9" ht="13.5">
      <c r="A15" s="64">
        <v>8</v>
      </c>
      <c r="B15" s="63"/>
      <c r="C15" s="78"/>
      <c r="D15" s="63"/>
      <c r="E15" s="63"/>
      <c r="F15" s="104"/>
      <c r="G15" s="78"/>
      <c r="H15" s="78"/>
      <c r="I15" s="105"/>
    </row>
    <row r="16" spans="1:9" ht="13.5">
      <c r="A16" s="331" t="s">
        <v>21</v>
      </c>
      <c r="B16" s="332"/>
      <c r="C16" s="333"/>
      <c r="D16" s="334"/>
      <c r="E16" s="334"/>
      <c r="F16" s="334"/>
      <c r="G16" s="335" t="s">
        <v>903</v>
      </c>
      <c r="H16" s="335"/>
      <c r="I16" s="336"/>
    </row>
    <row r="17" spans="1:9" ht="13.5">
      <c r="A17" s="337" t="s">
        <v>22</v>
      </c>
      <c r="B17" s="338"/>
      <c r="C17" s="339"/>
      <c r="D17" s="339"/>
      <c r="E17" s="339"/>
      <c r="F17" s="339"/>
      <c r="G17" s="339"/>
      <c r="H17" s="339"/>
      <c r="I17" s="340"/>
    </row>
    <row r="18" spans="1:10" ht="13.5">
      <c r="A18" s="341" t="s">
        <v>904</v>
      </c>
      <c r="B18" s="342"/>
      <c r="C18" s="344" t="s">
        <v>905</v>
      </c>
      <c r="D18" s="344"/>
      <c r="E18" s="344"/>
      <c r="F18" s="344"/>
      <c r="G18" s="344"/>
      <c r="H18" s="344"/>
      <c r="I18" s="345"/>
      <c r="J18" s="14"/>
    </row>
    <row r="19" spans="1:10" ht="13.5">
      <c r="A19" s="341" t="s">
        <v>906</v>
      </c>
      <c r="B19" s="342"/>
      <c r="C19" s="344" t="s">
        <v>907</v>
      </c>
      <c r="D19" s="344"/>
      <c r="E19" s="344"/>
      <c r="F19" s="344"/>
      <c r="G19" s="344"/>
      <c r="H19" s="344"/>
      <c r="I19" s="345"/>
      <c r="J19" s="14"/>
    </row>
    <row r="20" spans="1:10" ht="13.5">
      <c r="A20" s="341" t="s">
        <v>908</v>
      </c>
      <c r="B20" s="342"/>
      <c r="C20" s="344" t="s">
        <v>909</v>
      </c>
      <c r="D20" s="344"/>
      <c r="E20" s="344"/>
      <c r="F20" s="344"/>
      <c r="G20" s="344"/>
      <c r="H20" s="344"/>
      <c r="I20" s="345"/>
      <c r="J20" s="14"/>
    </row>
    <row r="21" spans="1:10" ht="13.5">
      <c r="A21" s="341" t="s">
        <v>910</v>
      </c>
      <c r="B21" s="342"/>
      <c r="C21" s="343" t="s">
        <v>911</v>
      </c>
      <c r="D21" s="344"/>
      <c r="E21" s="344"/>
      <c r="F21" s="344"/>
      <c r="G21" s="344"/>
      <c r="H21" s="344"/>
      <c r="I21" s="345"/>
      <c r="J21" s="14"/>
    </row>
    <row r="22" spans="1:10" ht="13.5">
      <c r="A22" s="341" t="s">
        <v>912</v>
      </c>
      <c r="B22" s="342"/>
      <c r="C22" s="344" t="s">
        <v>913</v>
      </c>
      <c r="D22" s="344"/>
      <c r="E22" s="344"/>
      <c r="F22" s="344"/>
      <c r="G22" s="344"/>
      <c r="H22" s="344"/>
      <c r="I22" s="345"/>
      <c r="J22" s="14"/>
    </row>
    <row r="23" spans="1:10" ht="13.5">
      <c r="A23" s="341" t="s">
        <v>914</v>
      </c>
      <c r="B23" s="342"/>
      <c r="C23" s="344" t="s">
        <v>915</v>
      </c>
      <c r="D23" s="344"/>
      <c r="E23" s="344"/>
      <c r="F23" s="344"/>
      <c r="G23" s="344"/>
      <c r="H23" s="344"/>
      <c r="I23" s="345"/>
      <c r="J23" s="14"/>
    </row>
    <row r="24" spans="1:10" ht="13.5">
      <c r="A24" s="346" t="s">
        <v>916</v>
      </c>
      <c r="B24" s="342"/>
      <c r="C24" s="344"/>
      <c r="D24" s="344"/>
      <c r="E24" s="344"/>
      <c r="F24" s="344"/>
      <c r="G24" s="344"/>
      <c r="H24" s="344"/>
      <c r="I24" s="345"/>
      <c r="J24" s="14"/>
    </row>
    <row r="25" spans="1:10" ht="13.5">
      <c r="A25" s="346" t="s">
        <v>916</v>
      </c>
      <c r="B25" s="342"/>
      <c r="C25" s="344"/>
      <c r="D25" s="344"/>
      <c r="E25" s="344"/>
      <c r="F25" s="344"/>
      <c r="G25" s="344"/>
      <c r="H25" s="344"/>
      <c r="I25" s="345"/>
      <c r="J25" s="14"/>
    </row>
    <row r="26" spans="1:10" ht="13.5">
      <c r="A26" s="350" t="s">
        <v>916</v>
      </c>
      <c r="B26" s="351"/>
      <c r="C26" s="352"/>
      <c r="D26" s="352"/>
      <c r="E26" s="352"/>
      <c r="F26" s="352"/>
      <c r="G26" s="352"/>
      <c r="H26" s="352"/>
      <c r="I26" s="353"/>
      <c r="J26" s="14"/>
    </row>
    <row r="27" spans="1:10" ht="13.5">
      <c r="A27" s="354" t="s">
        <v>23</v>
      </c>
      <c r="B27" s="355"/>
      <c r="C27" s="358" t="s">
        <v>34</v>
      </c>
      <c r="D27" s="359"/>
      <c r="E27" s="359"/>
      <c r="F27" s="360"/>
      <c r="G27" s="59">
        <v>41563</v>
      </c>
      <c r="H27" s="361">
        <v>0.7916666666666666</v>
      </c>
      <c r="I27" s="362"/>
      <c r="J27" s="14"/>
    </row>
    <row r="28" spans="1:10" ht="13.5">
      <c r="A28" s="356"/>
      <c r="B28" s="357"/>
      <c r="C28" s="363" t="s">
        <v>38</v>
      </c>
      <c r="D28" s="363"/>
      <c r="E28" s="363"/>
      <c r="F28" s="363"/>
      <c r="G28" s="363"/>
      <c r="H28" s="363"/>
      <c r="I28" s="364"/>
      <c r="J28" s="14"/>
    </row>
    <row r="29" spans="1:10" ht="13.5">
      <c r="A29" s="365" t="s">
        <v>24</v>
      </c>
      <c r="B29" s="366"/>
      <c r="C29" s="266" t="s">
        <v>917</v>
      </c>
      <c r="D29" s="268"/>
      <c r="E29" s="268"/>
      <c r="F29" s="268"/>
      <c r="G29" s="268"/>
      <c r="H29" s="268"/>
      <c r="I29" s="267"/>
      <c r="J29" s="14"/>
    </row>
    <row r="30" spans="1:10" ht="13.5">
      <c r="A30" s="43" t="s">
        <v>25</v>
      </c>
      <c r="B30" s="44"/>
      <c r="C30" s="266"/>
      <c r="D30" s="265" t="s">
        <v>918</v>
      </c>
      <c r="E30" s="265"/>
      <c r="F30" s="265"/>
      <c r="G30" s="265"/>
      <c r="H30" s="265"/>
      <c r="I30" s="264"/>
      <c r="J30" s="14"/>
    </row>
    <row r="31" spans="1:10" ht="13.5">
      <c r="A31" s="43" t="s">
        <v>26</v>
      </c>
      <c r="B31" s="44"/>
      <c r="C31" s="266"/>
      <c r="D31" s="265" t="s">
        <v>919</v>
      </c>
      <c r="E31" s="265"/>
      <c r="F31" s="265"/>
      <c r="G31" s="265"/>
      <c r="H31" s="265"/>
      <c r="I31" s="264"/>
      <c r="J31" s="14"/>
    </row>
    <row r="32" spans="1:9" ht="13.5">
      <c r="A32" s="376"/>
      <c r="B32" s="377"/>
      <c r="D32" s="265" t="s">
        <v>920</v>
      </c>
      <c r="E32" s="265"/>
      <c r="F32" s="265"/>
      <c r="G32" s="265"/>
      <c r="H32" s="265"/>
      <c r="I32" s="264"/>
    </row>
    <row r="33" spans="1:9" ht="13.5">
      <c r="A33" s="376"/>
      <c r="B33" s="377"/>
      <c r="C33" s="266"/>
      <c r="D33" s="265" t="s">
        <v>921</v>
      </c>
      <c r="E33" s="265"/>
      <c r="F33" s="265"/>
      <c r="G33" s="265"/>
      <c r="H33" s="265"/>
      <c r="I33" s="264"/>
    </row>
    <row r="34" spans="1:9" ht="13.5">
      <c r="A34" s="43"/>
      <c r="B34" s="44"/>
      <c r="C34" s="266"/>
      <c r="D34" s="265"/>
      <c r="E34" s="265"/>
      <c r="F34" s="265"/>
      <c r="G34" s="265"/>
      <c r="H34" s="265"/>
      <c r="I34" s="264"/>
    </row>
    <row r="35" spans="1:9" ht="13.5">
      <c r="A35" s="376"/>
      <c r="B35" s="377"/>
      <c r="C35" s="266" t="s">
        <v>922</v>
      </c>
      <c r="D35" s="265"/>
      <c r="E35" s="265"/>
      <c r="F35" s="265"/>
      <c r="G35" s="265"/>
      <c r="H35" s="265"/>
      <c r="I35" s="264"/>
    </row>
    <row r="36" spans="1:9" ht="13.5">
      <c r="A36" s="376"/>
      <c r="B36" s="377"/>
      <c r="C36" s="266"/>
      <c r="D36" s="265"/>
      <c r="E36" s="265"/>
      <c r="F36" s="265"/>
      <c r="G36" s="265"/>
      <c r="H36" s="265"/>
      <c r="I36" s="264"/>
    </row>
    <row r="37" spans="1:9" ht="13.5">
      <c r="A37" s="376"/>
      <c r="B37" s="377"/>
      <c r="C37" s="266"/>
      <c r="D37" s="265"/>
      <c r="E37" s="265"/>
      <c r="F37" s="265"/>
      <c r="G37" s="265"/>
      <c r="H37" s="265"/>
      <c r="I37" s="264"/>
    </row>
    <row r="38" spans="1:9" ht="13.5">
      <c r="A38" s="376"/>
      <c r="B38" s="377"/>
      <c r="C38" s="266" t="s">
        <v>923</v>
      </c>
      <c r="D38" s="265"/>
      <c r="E38" s="265"/>
      <c r="F38" s="265"/>
      <c r="G38" s="265"/>
      <c r="H38" s="265"/>
      <c r="I38" s="264"/>
    </row>
    <row r="39" spans="1:9" ht="13.5">
      <c r="A39" s="376"/>
      <c r="B39" s="377"/>
      <c r="C39" s="284"/>
      <c r="D39" s="285"/>
      <c r="E39" s="285"/>
      <c r="F39" s="285"/>
      <c r="G39" s="285"/>
      <c r="H39" s="285"/>
      <c r="I39" s="286"/>
    </row>
    <row r="40" spans="1:9" ht="13.5">
      <c r="A40" s="378"/>
      <c r="B40" s="379"/>
      <c r="C40" s="380" t="s">
        <v>40</v>
      </c>
      <c r="D40" s="381"/>
      <c r="E40" s="381"/>
      <c r="F40" s="381"/>
      <c r="G40" s="381"/>
      <c r="H40" s="381"/>
      <c r="I40" s="382"/>
    </row>
    <row r="41" spans="1:9" ht="13.5">
      <c r="A41" s="365" t="s">
        <v>35</v>
      </c>
      <c r="B41" s="383"/>
      <c r="C41" s="384" t="s">
        <v>924</v>
      </c>
      <c r="D41" s="385"/>
      <c r="E41" s="385"/>
      <c r="F41" s="385"/>
      <c r="G41" s="385"/>
      <c r="H41" s="385"/>
      <c r="I41" s="386"/>
    </row>
    <row r="42" spans="1:9" ht="13.5">
      <c r="A42" s="331" t="s">
        <v>36</v>
      </c>
      <c r="B42" s="387"/>
      <c r="C42" s="388" t="s">
        <v>925</v>
      </c>
      <c r="D42" s="389"/>
      <c r="E42" s="389"/>
      <c r="F42" s="389"/>
      <c r="G42" s="389"/>
      <c r="H42" s="389"/>
      <c r="I42" s="390"/>
    </row>
    <row r="43" spans="1:9" ht="13.5">
      <c r="A43" s="391" t="s">
        <v>27</v>
      </c>
      <c r="B43" s="392"/>
      <c r="C43" s="393" t="s">
        <v>844</v>
      </c>
      <c r="D43" s="394"/>
      <c r="E43" s="394"/>
      <c r="F43" s="394"/>
      <c r="G43" s="394"/>
      <c r="H43" s="394"/>
      <c r="I43" s="395"/>
    </row>
    <row r="44" spans="1:9" ht="13.5">
      <c r="A44" s="376"/>
      <c r="B44" s="399"/>
      <c r="C44" s="314" t="s">
        <v>845</v>
      </c>
      <c r="D44" s="315"/>
      <c r="E44" s="315"/>
      <c r="F44" s="315"/>
      <c r="G44" s="315"/>
      <c r="H44" s="315"/>
      <c r="I44" s="400"/>
    </row>
    <row r="45" spans="1:9" ht="13.5">
      <c r="A45" s="376"/>
      <c r="B45" s="399"/>
      <c r="C45" s="401" t="s">
        <v>845</v>
      </c>
      <c r="D45" s="402"/>
      <c r="E45" s="402"/>
      <c r="F45" s="402"/>
      <c r="G45" s="402"/>
      <c r="H45" s="402"/>
      <c r="I45" s="403"/>
    </row>
    <row r="46" spans="1:9" ht="13.5">
      <c r="A46" s="404" t="s">
        <v>33</v>
      </c>
      <c r="B46" s="405"/>
      <c r="C46" s="406" t="s">
        <v>846</v>
      </c>
      <c r="D46" s="406"/>
      <c r="E46" s="406"/>
      <c r="F46" s="406"/>
      <c r="G46" s="406"/>
      <c r="H46" s="406"/>
      <c r="I46" s="407"/>
    </row>
    <row r="47" spans="1:9" ht="13.5">
      <c r="A47" s="413" t="s">
        <v>926</v>
      </c>
      <c r="B47" s="414"/>
      <c r="C47" s="17" t="s">
        <v>847</v>
      </c>
      <c r="D47" s="18"/>
      <c r="E47" s="417" t="s">
        <v>848</v>
      </c>
      <c r="F47" s="418"/>
      <c r="G47" s="419"/>
      <c r="H47" s="19" t="s">
        <v>849</v>
      </c>
      <c r="I47" s="20" t="s">
        <v>850</v>
      </c>
    </row>
    <row r="48" spans="1:9" ht="13.5">
      <c r="A48" s="413"/>
      <c r="B48" s="414"/>
      <c r="C48" s="17" t="s">
        <v>29</v>
      </c>
      <c r="D48" s="18"/>
      <c r="E48" s="418" t="s">
        <v>851</v>
      </c>
      <c r="F48" s="418"/>
      <c r="G48" s="419"/>
      <c r="H48" s="19" t="s">
        <v>852</v>
      </c>
      <c r="I48" s="20" t="s">
        <v>853</v>
      </c>
    </row>
    <row r="49" spans="1:9" ht="13.5">
      <c r="A49" s="415"/>
      <c r="B49" s="416"/>
      <c r="C49" s="21" t="s">
        <v>854</v>
      </c>
      <c r="D49" s="22"/>
      <c r="E49" s="420" t="s">
        <v>855</v>
      </c>
      <c r="F49" s="421"/>
      <c r="G49" s="422"/>
      <c r="H49" s="23" t="s">
        <v>856</v>
      </c>
      <c r="I49" s="24" t="s">
        <v>857</v>
      </c>
    </row>
    <row r="50" spans="1:9" ht="13.5" customHeight="1">
      <c r="A50" s="423" t="s">
        <v>30</v>
      </c>
      <c r="B50" s="424"/>
      <c r="C50" s="427" t="s">
        <v>858</v>
      </c>
      <c r="D50" s="428"/>
      <c r="E50" s="428"/>
      <c r="F50" s="428"/>
      <c r="G50" s="428"/>
      <c r="H50" s="428"/>
      <c r="I50" s="429"/>
    </row>
    <row r="51" spans="1:9" ht="13.5">
      <c r="A51" s="425"/>
      <c r="B51" s="426"/>
      <c r="C51" s="396" t="s">
        <v>859</v>
      </c>
      <c r="D51" s="397"/>
      <c r="E51" s="397"/>
      <c r="F51" s="397"/>
      <c r="G51" s="397"/>
      <c r="H51" s="397"/>
      <c r="I51" s="398"/>
    </row>
    <row r="52" spans="2:9" ht="13.5" customHeight="1">
      <c r="B52" s="408" t="s">
        <v>31</v>
      </c>
      <c r="C52" s="408"/>
      <c r="D52" s="408"/>
      <c r="E52" s="409" t="s">
        <v>860</v>
      </c>
      <c r="F52" s="409"/>
      <c r="G52" s="409"/>
      <c r="H52" s="409"/>
      <c r="I52" s="47"/>
    </row>
    <row r="53" spans="2:9" ht="13.5" customHeight="1">
      <c r="B53" s="410" t="s">
        <v>32</v>
      </c>
      <c r="C53" s="411"/>
      <c r="D53" s="411"/>
      <c r="E53" s="411"/>
      <c r="F53" s="411"/>
      <c r="G53" s="411"/>
      <c r="H53" s="411"/>
      <c r="I53" s="411"/>
    </row>
    <row r="54" spans="1:6" ht="13.5">
      <c r="A54" s="48" t="s">
        <v>206</v>
      </c>
      <c r="D54" s="412" t="s">
        <v>39</v>
      </c>
      <c r="E54" s="412"/>
      <c r="F54" s="412"/>
    </row>
    <row r="60" ht="13.5">
      <c r="G60" s="49"/>
    </row>
  </sheetData>
  <sheetProtection/>
  <mergeCells count="77">
    <mergeCell ref="D54:F54"/>
    <mergeCell ref="A50:B51"/>
    <mergeCell ref="C50:I50"/>
    <mergeCell ref="C51:I51"/>
    <mergeCell ref="B52:D52"/>
    <mergeCell ref="E52:H52"/>
    <mergeCell ref="B53:I53"/>
    <mergeCell ref="A46:B46"/>
    <mergeCell ref="C46:I46"/>
    <mergeCell ref="A47:B49"/>
    <mergeCell ref="E47:G47"/>
    <mergeCell ref="E48:G48"/>
    <mergeCell ref="E49:G49"/>
    <mergeCell ref="A43:B43"/>
    <mergeCell ref="C43:I43"/>
    <mergeCell ref="A44:B44"/>
    <mergeCell ref="C44:I44"/>
    <mergeCell ref="A45:B45"/>
    <mergeCell ref="C45:I45"/>
    <mergeCell ref="A40:B40"/>
    <mergeCell ref="C40:I40"/>
    <mergeCell ref="A41:B41"/>
    <mergeCell ref="C41:I41"/>
    <mergeCell ref="A42:B42"/>
    <mergeCell ref="C42:I42"/>
    <mergeCell ref="A33:B33"/>
    <mergeCell ref="A35:B35"/>
    <mergeCell ref="A36:B36"/>
    <mergeCell ref="A37:B37"/>
    <mergeCell ref="A38:B38"/>
    <mergeCell ref="A39:B39"/>
    <mergeCell ref="A27:B28"/>
    <mergeCell ref="C27:F27"/>
    <mergeCell ref="H27:I27"/>
    <mergeCell ref="C28:I28"/>
    <mergeCell ref="A29:B29"/>
    <mergeCell ref="A32:B32"/>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J61"/>
  <sheetViews>
    <sheetView zoomScalePageLayoutView="0" workbookViewId="0" topLeftCell="A1">
      <selection activeCell="C29" sqref="C29:I39"/>
    </sheetView>
  </sheetViews>
  <sheetFormatPr defaultColWidth="9.00390625" defaultRowHeight="12.75"/>
  <cols>
    <col min="1" max="1" width="4.25390625" style="45" customWidth="1"/>
    <col min="2" max="2" width="7.875" style="45" customWidth="1"/>
    <col min="3" max="3" width="11.625" style="45" customWidth="1"/>
    <col min="4" max="6" width="3.625" style="45" customWidth="1"/>
    <col min="7" max="7" width="33.375" style="45" customWidth="1"/>
    <col min="8" max="8" width="15.875" style="45" customWidth="1"/>
    <col min="9" max="9" width="16.75390625" style="45" customWidth="1"/>
    <col min="10" max="16384" width="9.125" style="45" customWidth="1"/>
  </cols>
  <sheetData>
    <row r="1" spans="1:9" ht="13.5">
      <c r="A1" s="305" t="s">
        <v>140</v>
      </c>
      <c r="B1" s="305"/>
      <c r="C1" s="305"/>
      <c r="D1" s="305"/>
      <c r="E1" s="305"/>
      <c r="F1" s="305"/>
      <c r="G1" s="305"/>
      <c r="H1" s="305"/>
      <c r="I1" s="305"/>
    </row>
    <row r="2" spans="1:9" ht="24">
      <c r="A2" s="306" t="s">
        <v>139</v>
      </c>
      <c r="B2" s="306"/>
      <c r="C2" s="306"/>
      <c r="D2" s="306"/>
      <c r="E2" s="307" t="s">
        <v>52</v>
      </c>
      <c r="F2" s="307"/>
      <c r="G2" s="62" t="s">
        <v>138</v>
      </c>
      <c r="H2" s="60" t="s">
        <v>137</v>
      </c>
      <c r="I2" s="69" t="s">
        <v>136</v>
      </c>
    </row>
    <row r="3" spans="1:9" ht="13.5">
      <c r="A3" s="308" t="s">
        <v>135</v>
      </c>
      <c r="B3" s="309"/>
      <c r="C3" s="310" t="s">
        <v>134</v>
      </c>
      <c r="D3" s="310"/>
      <c r="E3" s="310"/>
      <c r="F3" s="310"/>
      <c r="G3" s="310"/>
      <c r="H3" s="310"/>
      <c r="I3" s="311"/>
    </row>
    <row r="4" spans="1:9" ht="13.5">
      <c r="A4" s="312" t="s">
        <v>11</v>
      </c>
      <c r="B4" s="313"/>
      <c r="C4" s="314" t="s">
        <v>133</v>
      </c>
      <c r="D4" s="315"/>
      <c r="E4" s="315"/>
      <c r="F4" s="315"/>
      <c r="G4" s="316"/>
      <c r="H4" s="36" t="s">
        <v>12</v>
      </c>
      <c r="I4" s="61" t="s">
        <v>132</v>
      </c>
    </row>
    <row r="5" spans="1:9" ht="13.5">
      <c r="A5" s="317" t="s">
        <v>13</v>
      </c>
      <c r="B5" s="318"/>
      <c r="C5" s="72" t="s">
        <v>131</v>
      </c>
      <c r="D5" s="73"/>
      <c r="E5" s="73"/>
      <c r="F5" s="73"/>
      <c r="G5" s="37"/>
      <c r="H5" s="38" t="s">
        <v>14</v>
      </c>
      <c r="I5" s="61" t="s">
        <v>130</v>
      </c>
    </row>
    <row r="6" spans="1:9" ht="13.5">
      <c r="A6" s="321" t="s">
        <v>129</v>
      </c>
      <c r="B6" s="323" t="s">
        <v>15</v>
      </c>
      <c r="C6" s="323" t="s">
        <v>16</v>
      </c>
      <c r="D6" s="483" t="s">
        <v>17</v>
      </c>
      <c r="E6" s="325" t="s">
        <v>42</v>
      </c>
      <c r="F6" s="488" t="s">
        <v>43</v>
      </c>
      <c r="G6" s="323" t="s">
        <v>18</v>
      </c>
      <c r="H6" s="329" t="s">
        <v>19</v>
      </c>
      <c r="I6" s="330"/>
    </row>
    <row r="7" spans="1:9" ht="13.5">
      <c r="A7" s="322"/>
      <c r="B7" s="324"/>
      <c r="C7" s="324"/>
      <c r="D7" s="484"/>
      <c r="E7" s="326"/>
      <c r="F7" s="489"/>
      <c r="G7" s="324"/>
      <c r="H7" s="39" t="s">
        <v>16</v>
      </c>
      <c r="I7" s="40" t="s">
        <v>20</v>
      </c>
    </row>
    <row r="8" spans="1:9" ht="13.5">
      <c r="A8" s="41">
        <v>1</v>
      </c>
      <c r="B8" s="42"/>
      <c r="C8" s="65" t="s">
        <v>53</v>
      </c>
      <c r="D8" s="65">
        <v>77</v>
      </c>
      <c r="E8" s="66" t="s">
        <v>126</v>
      </c>
      <c r="F8" s="68">
        <v>5</v>
      </c>
      <c r="G8" s="65" t="s">
        <v>54</v>
      </c>
      <c r="H8" s="65" t="s">
        <v>55</v>
      </c>
      <c r="I8" s="67" t="s">
        <v>56</v>
      </c>
    </row>
    <row r="9" spans="1:9" ht="13.5">
      <c r="A9" s="41">
        <v>2</v>
      </c>
      <c r="B9" s="42"/>
      <c r="C9" s="86" t="s">
        <v>128</v>
      </c>
      <c r="D9" s="82">
        <v>77</v>
      </c>
      <c r="E9" s="82" t="s">
        <v>50</v>
      </c>
      <c r="F9" s="82">
        <v>5</v>
      </c>
      <c r="G9" s="81" t="s">
        <v>61</v>
      </c>
      <c r="H9" s="81" t="s">
        <v>127</v>
      </c>
      <c r="I9" s="81" t="s">
        <v>62</v>
      </c>
    </row>
    <row r="10" spans="1:10" ht="13.5">
      <c r="A10" s="41">
        <v>3</v>
      </c>
      <c r="B10" s="42"/>
      <c r="C10" s="65" t="s">
        <v>63</v>
      </c>
      <c r="D10" s="65">
        <v>76</v>
      </c>
      <c r="E10" s="66" t="s">
        <v>51</v>
      </c>
      <c r="F10" s="68">
        <v>5</v>
      </c>
      <c r="G10" s="65" t="s">
        <v>64</v>
      </c>
      <c r="H10" s="65" t="s">
        <v>65</v>
      </c>
      <c r="I10" s="67" t="s">
        <v>66</v>
      </c>
      <c r="J10" s="46"/>
    </row>
    <row r="11" spans="1:9" ht="13.5">
      <c r="A11" s="41">
        <v>4</v>
      </c>
      <c r="C11" s="65" t="s">
        <v>57</v>
      </c>
      <c r="D11" s="65">
        <v>73</v>
      </c>
      <c r="E11" s="66" t="s">
        <v>126</v>
      </c>
      <c r="F11" s="68">
        <v>5</v>
      </c>
      <c r="G11" s="65" t="s">
        <v>58</v>
      </c>
      <c r="H11" s="65" t="s">
        <v>59</v>
      </c>
      <c r="I11" s="67" t="s">
        <v>60</v>
      </c>
    </row>
    <row r="12" spans="1:9" ht="13.5">
      <c r="A12" s="41">
        <v>5</v>
      </c>
      <c r="B12" s="42"/>
      <c r="C12" s="81" t="s">
        <v>125</v>
      </c>
      <c r="D12" s="82">
        <v>72</v>
      </c>
      <c r="E12" s="82" t="s">
        <v>124</v>
      </c>
      <c r="F12" s="82">
        <v>10</v>
      </c>
      <c r="G12" s="81" t="s">
        <v>123</v>
      </c>
      <c r="H12" s="81" t="s">
        <v>122</v>
      </c>
      <c r="I12" s="86" t="s">
        <v>121</v>
      </c>
    </row>
    <row r="13" spans="1:9" ht="13.5">
      <c r="A13" s="41">
        <v>6</v>
      </c>
      <c r="B13" s="42"/>
      <c r="C13" s="83" t="s">
        <v>68</v>
      </c>
      <c r="D13" s="85">
        <v>71</v>
      </c>
      <c r="E13" s="83" t="s">
        <v>49</v>
      </c>
      <c r="F13" s="84">
        <v>3</v>
      </c>
      <c r="G13" s="83" t="s">
        <v>120</v>
      </c>
      <c r="H13" s="83" t="s">
        <v>69</v>
      </c>
      <c r="I13" s="83" t="s">
        <v>119</v>
      </c>
    </row>
    <row r="14" spans="1:9" ht="13.5">
      <c r="A14" s="41">
        <v>7</v>
      </c>
      <c r="B14" s="42" t="s">
        <v>118</v>
      </c>
      <c r="C14" s="81" t="s">
        <v>117</v>
      </c>
      <c r="D14" s="82">
        <v>71</v>
      </c>
      <c r="E14" s="82" t="s">
        <v>116</v>
      </c>
      <c r="F14" s="82">
        <v>10</v>
      </c>
      <c r="G14" s="81" t="s">
        <v>115</v>
      </c>
      <c r="H14" s="81" t="s">
        <v>114</v>
      </c>
      <c r="I14" s="81" t="s">
        <v>113</v>
      </c>
    </row>
    <row r="15" spans="1:9" ht="13.5">
      <c r="A15" s="64">
        <v>8</v>
      </c>
      <c r="B15" s="76"/>
      <c r="C15" s="65" t="s">
        <v>112</v>
      </c>
      <c r="D15" s="65">
        <v>69</v>
      </c>
      <c r="E15" s="66" t="s">
        <v>41</v>
      </c>
      <c r="F15" s="68">
        <v>5</v>
      </c>
      <c r="G15" s="65" t="s">
        <v>111</v>
      </c>
      <c r="H15" s="65" t="s">
        <v>110</v>
      </c>
      <c r="I15" s="67" t="s">
        <v>109</v>
      </c>
    </row>
    <row r="16" spans="1:9" ht="13.5">
      <c r="A16" s="64">
        <v>9</v>
      </c>
      <c r="B16" s="76"/>
      <c r="C16" s="65" t="s">
        <v>67</v>
      </c>
      <c r="D16" s="65">
        <v>65</v>
      </c>
      <c r="E16" s="66" t="s">
        <v>45</v>
      </c>
      <c r="F16" s="68">
        <v>10</v>
      </c>
      <c r="G16" s="65" t="s">
        <v>46</v>
      </c>
      <c r="H16" s="65" t="s">
        <v>47</v>
      </c>
      <c r="I16" s="67" t="s">
        <v>48</v>
      </c>
    </row>
    <row r="17" spans="1:9" ht="13.5">
      <c r="A17" s="64">
        <v>10</v>
      </c>
      <c r="B17" s="63"/>
      <c r="C17" s="45" t="s">
        <v>108</v>
      </c>
      <c r="D17" s="45">
        <v>62</v>
      </c>
      <c r="E17" s="66" t="s">
        <v>45</v>
      </c>
      <c r="G17" s="45" t="s">
        <v>70</v>
      </c>
      <c r="H17" s="45" t="s">
        <v>107</v>
      </c>
      <c r="I17" s="45" t="s">
        <v>106</v>
      </c>
    </row>
    <row r="18" spans="1:9" ht="13.5">
      <c r="A18" s="331" t="s">
        <v>21</v>
      </c>
      <c r="B18" s="332"/>
      <c r="C18" s="333" t="s">
        <v>105</v>
      </c>
      <c r="D18" s="334"/>
      <c r="E18" s="334"/>
      <c r="F18" s="334"/>
      <c r="G18" s="335" t="s">
        <v>104</v>
      </c>
      <c r="H18" s="335"/>
      <c r="I18" s="336"/>
    </row>
    <row r="19" spans="1:9" ht="13.5">
      <c r="A19" s="337" t="s">
        <v>22</v>
      </c>
      <c r="B19" s="338"/>
      <c r="C19" s="339"/>
      <c r="D19" s="339"/>
      <c r="E19" s="339"/>
      <c r="F19" s="339"/>
      <c r="G19" s="339"/>
      <c r="H19" s="339"/>
      <c r="I19" s="340"/>
    </row>
    <row r="20" spans="1:10" ht="13.5">
      <c r="A20" s="346">
        <v>41554</v>
      </c>
      <c r="B20" s="342"/>
      <c r="C20" s="344" t="s">
        <v>103</v>
      </c>
      <c r="D20" s="344"/>
      <c r="E20" s="344"/>
      <c r="F20" s="344"/>
      <c r="G20" s="344"/>
      <c r="H20" s="344"/>
      <c r="I20" s="345"/>
      <c r="J20" s="14"/>
    </row>
    <row r="21" spans="1:10" ht="13.5">
      <c r="A21" s="341" t="s">
        <v>102</v>
      </c>
      <c r="B21" s="342"/>
      <c r="C21" s="344" t="s">
        <v>101</v>
      </c>
      <c r="D21" s="344"/>
      <c r="E21" s="344"/>
      <c r="F21" s="344"/>
      <c r="G21" s="344"/>
      <c r="H21" s="344"/>
      <c r="I21" s="345"/>
      <c r="J21" s="14"/>
    </row>
    <row r="22" spans="1:10" ht="13.5">
      <c r="A22" s="341" t="s">
        <v>100</v>
      </c>
      <c r="B22" s="342"/>
      <c r="C22" s="344" t="s">
        <v>99</v>
      </c>
      <c r="D22" s="344"/>
      <c r="E22" s="344"/>
      <c r="F22" s="344"/>
      <c r="G22" s="344"/>
      <c r="H22" s="344"/>
      <c r="I22" s="345"/>
      <c r="J22" s="14"/>
    </row>
    <row r="23" spans="1:10" ht="13.5">
      <c r="A23" s="346">
        <v>41566</v>
      </c>
      <c r="B23" s="342"/>
      <c r="C23" s="344" t="s">
        <v>98</v>
      </c>
      <c r="D23" s="344"/>
      <c r="E23" s="344"/>
      <c r="F23" s="344"/>
      <c r="G23" s="344"/>
      <c r="H23" s="344"/>
      <c r="I23" s="345"/>
      <c r="J23" s="14"/>
    </row>
    <row r="24" spans="1:10" ht="13.5">
      <c r="A24" s="346"/>
      <c r="B24" s="342"/>
      <c r="C24" s="344"/>
      <c r="D24" s="344"/>
      <c r="E24" s="344"/>
      <c r="F24" s="344"/>
      <c r="G24" s="344"/>
      <c r="H24" s="344"/>
      <c r="I24" s="345"/>
      <c r="J24" s="14"/>
    </row>
    <row r="25" spans="1:10" ht="13.5">
      <c r="A25" s="346" t="s">
        <v>96</v>
      </c>
      <c r="B25" s="342"/>
      <c r="C25" s="344" t="s">
        <v>97</v>
      </c>
      <c r="D25" s="344"/>
      <c r="E25" s="344"/>
      <c r="F25" s="344"/>
      <c r="G25" s="344"/>
      <c r="H25" s="344"/>
      <c r="I25" s="345"/>
      <c r="J25" s="14"/>
    </row>
    <row r="26" spans="1:10" ht="13.5">
      <c r="A26" s="350" t="s">
        <v>96</v>
      </c>
      <c r="B26" s="351"/>
      <c r="C26" s="352"/>
      <c r="D26" s="352"/>
      <c r="E26" s="352"/>
      <c r="F26" s="352"/>
      <c r="G26" s="352"/>
      <c r="H26" s="352"/>
      <c r="I26" s="353"/>
      <c r="J26" s="14"/>
    </row>
    <row r="27" spans="1:10" ht="13.5">
      <c r="A27" s="354" t="s">
        <v>23</v>
      </c>
      <c r="B27" s="355"/>
      <c r="C27" s="358" t="s">
        <v>34</v>
      </c>
      <c r="D27" s="359"/>
      <c r="E27" s="359"/>
      <c r="F27" s="360"/>
      <c r="G27" s="59">
        <v>41566</v>
      </c>
      <c r="H27" s="361">
        <v>0.75</v>
      </c>
      <c r="I27" s="362"/>
      <c r="J27" s="14"/>
    </row>
    <row r="28" spans="1:10" ht="13.5">
      <c r="A28" s="356"/>
      <c r="B28" s="357"/>
      <c r="C28" s="363" t="s">
        <v>38</v>
      </c>
      <c r="D28" s="363"/>
      <c r="E28" s="363"/>
      <c r="F28" s="363"/>
      <c r="G28" s="363"/>
      <c r="H28" s="363"/>
      <c r="I28" s="364"/>
      <c r="J28" s="14"/>
    </row>
    <row r="29" spans="1:10" ht="13.5">
      <c r="A29" s="365" t="s">
        <v>24</v>
      </c>
      <c r="B29" s="366"/>
      <c r="C29" s="367" t="s">
        <v>95</v>
      </c>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94</v>
      </c>
      <c r="D41" s="385"/>
      <c r="E41" s="385"/>
      <c r="F41" s="385"/>
      <c r="G41" s="385"/>
      <c r="H41" s="385"/>
      <c r="I41" s="386"/>
    </row>
    <row r="42" spans="1:9" ht="13.5">
      <c r="A42" s="331" t="s">
        <v>36</v>
      </c>
      <c r="B42" s="387"/>
      <c r="C42" s="388" t="s">
        <v>93</v>
      </c>
      <c r="D42" s="389"/>
      <c r="E42" s="389"/>
      <c r="F42" s="389"/>
      <c r="G42" s="389"/>
      <c r="H42" s="389"/>
      <c r="I42" s="390"/>
    </row>
    <row r="43" spans="1:9" ht="13.5">
      <c r="A43" s="391" t="s">
        <v>27</v>
      </c>
      <c r="B43" s="392"/>
      <c r="C43" s="393" t="s">
        <v>92</v>
      </c>
      <c r="D43" s="394"/>
      <c r="E43" s="394"/>
      <c r="F43" s="394"/>
      <c r="G43" s="394"/>
      <c r="H43" s="394"/>
      <c r="I43" s="395"/>
    </row>
    <row r="44" spans="1:9" ht="13.5">
      <c r="A44" s="376"/>
      <c r="B44" s="399"/>
      <c r="C44" s="314" t="s">
        <v>91</v>
      </c>
      <c r="D44" s="315"/>
      <c r="E44" s="315"/>
      <c r="F44" s="315"/>
      <c r="G44" s="315"/>
      <c r="H44" s="315"/>
      <c r="I44" s="400"/>
    </row>
    <row r="45" spans="1:9" ht="13.5">
      <c r="A45" s="376"/>
      <c r="B45" s="399"/>
      <c r="C45" s="401" t="s">
        <v>91</v>
      </c>
      <c r="D45" s="402"/>
      <c r="E45" s="402"/>
      <c r="F45" s="402"/>
      <c r="G45" s="402"/>
      <c r="H45" s="402"/>
      <c r="I45" s="403"/>
    </row>
    <row r="46" spans="1:9" ht="13.5">
      <c r="A46" s="404" t="s">
        <v>33</v>
      </c>
      <c r="B46" s="405"/>
      <c r="C46" s="406" t="s">
        <v>90</v>
      </c>
      <c r="D46" s="406"/>
      <c r="E46" s="406"/>
      <c r="F46" s="406"/>
      <c r="G46" s="406"/>
      <c r="H46" s="406"/>
      <c r="I46" s="407"/>
    </row>
    <row r="47" spans="1:9" ht="13.5">
      <c r="A47" s="494" t="s">
        <v>28</v>
      </c>
      <c r="B47" s="495"/>
      <c r="C47" s="74" t="s">
        <v>89</v>
      </c>
      <c r="D47" s="75"/>
      <c r="E47" s="496" t="s">
        <v>88</v>
      </c>
      <c r="F47" s="497"/>
      <c r="G47" s="498"/>
      <c r="H47" s="15" t="s">
        <v>87</v>
      </c>
      <c r="I47" s="16" t="s">
        <v>86</v>
      </c>
    </row>
    <row r="48" spans="1:9" ht="13.5">
      <c r="A48" s="413"/>
      <c r="B48" s="414"/>
      <c r="C48" s="17" t="s">
        <v>85</v>
      </c>
      <c r="D48" s="18"/>
      <c r="E48" s="417" t="s">
        <v>84</v>
      </c>
      <c r="F48" s="418"/>
      <c r="G48" s="419"/>
      <c r="H48" s="19" t="s">
        <v>83</v>
      </c>
      <c r="I48" s="20" t="s">
        <v>82</v>
      </c>
    </row>
    <row r="49" spans="1:9" ht="13.5">
      <c r="A49" s="413"/>
      <c r="B49" s="414"/>
      <c r="C49" s="17" t="s">
        <v>29</v>
      </c>
      <c r="D49" s="18"/>
      <c r="E49" s="418" t="s">
        <v>81</v>
      </c>
      <c r="F49" s="418"/>
      <c r="G49" s="419"/>
      <c r="H49" s="19" t="s">
        <v>80</v>
      </c>
      <c r="I49" s="20" t="s">
        <v>79</v>
      </c>
    </row>
    <row r="50" spans="1:9" ht="13.5">
      <c r="A50" s="415"/>
      <c r="B50" s="416"/>
      <c r="C50" s="21" t="s">
        <v>78</v>
      </c>
      <c r="D50" s="22"/>
      <c r="E50" s="499" t="s">
        <v>77</v>
      </c>
      <c r="F50" s="499"/>
      <c r="G50" s="499"/>
      <c r="H50" s="23" t="s">
        <v>76</v>
      </c>
      <c r="I50" s="24" t="s">
        <v>75</v>
      </c>
    </row>
    <row r="51" spans="1:9" ht="13.5" customHeight="1">
      <c r="A51" s="423" t="s">
        <v>30</v>
      </c>
      <c r="B51" s="424"/>
      <c r="C51" s="427" t="s">
        <v>74</v>
      </c>
      <c r="D51" s="428"/>
      <c r="E51" s="428"/>
      <c r="F51" s="428"/>
      <c r="G51" s="428"/>
      <c r="H51" s="428"/>
      <c r="I51" s="429"/>
    </row>
    <row r="52" spans="1:9" ht="13.5">
      <c r="A52" s="425"/>
      <c r="B52" s="426"/>
      <c r="C52" s="396" t="s">
        <v>73</v>
      </c>
      <c r="D52" s="397"/>
      <c r="E52" s="397"/>
      <c r="F52" s="397"/>
      <c r="G52" s="397"/>
      <c r="H52" s="397"/>
      <c r="I52" s="398"/>
    </row>
    <row r="53" spans="2:9" ht="13.5" customHeight="1">
      <c r="B53" s="408" t="s">
        <v>31</v>
      </c>
      <c r="C53" s="408"/>
      <c r="D53" s="408"/>
      <c r="E53" s="409" t="s">
        <v>72</v>
      </c>
      <c r="F53" s="409"/>
      <c r="G53" s="409"/>
      <c r="H53" s="409"/>
      <c r="I53" s="47"/>
    </row>
    <row r="54" spans="2:9" ht="13.5" customHeight="1">
      <c r="B54" s="410" t="s">
        <v>32</v>
      </c>
      <c r="C54" s="411"/>
      <c r="D54" s="411"/>
      <c r="E54" s="411"/>
      <c r="F54" s="411"/>
      <c r="G54" s="411"/>
      <c r="H54" s="411"/>
      <c r="I54" s="411"/>
    </row>
    <row r="55" spans="1:6" ht="13.5">
      <c r="A55" s="48" t="s">
        <v>44</v>
      </c>
      <c r="D55" s="412" t="s">
        <v>39</v>
      </c>
      <c r="E55" s="412"/>
      <c r="F55" s="412"/>
    </row>
    <row r="61" ht="13.5">
      <c r="G61" s="49"/>
    </row>
  </sheetData>
  <sheetProtection/>
  <mergeCells count="75">
    <mergeCell ref="A5:B5"/>
    <mergeCell ref="E6:E7"/>
    <mergeCell ref="B6:B7"/>
    <mergeCell ref="A6:A7"/>
    <mergeCell ref="D6:D7"/>
    <mergeCell ref="A1:I1"/>
    <mergeCell ref="A2:D2"/>
    <mergeCell ref="E2:F2"/>
    <mergeCell ref="A3:B3"/>
    <mergeCell ref="C3:I3"/>
    <mergeCell ref="C6:C7"/>
    <mergeCell ref="A4:B4"/>
    <mergeCell ref="C4:G4"/>
    <mergeCell ref="C22:I22"/>
    <mergeCell ref="C20:I20"/>
    <mergeCell ref="A18:B18"/>
    <mergeCell ref="C18:F18"/>
    <mergeCell ref="G18:I18"/>
    <mergeCell ref="A20:B20"/>
    <mergeCell ref="A19:B19"/>
    <mergeCell ref="C19:I19"/>
    <mergeCell ref="F6:F7"/>
    <mergeCell ref="G6:G7"/>
    <mergeCell ref="H6:I6"/>
    <mergeCell ref="C26:I26"/>
    <mergeCell ref="A35:B35"/>
    <mergeCell ref="A23:B23"/>
    <mergeCell ref="C23:I23"/>
    <mergeCell ref="A24:B24"/>
    <mergeCell ref="C24:I24"/>
    <mergeCell ref="A22:B22"/>
    <mergeCell ref="A21:B21"/>
    <mergeCell ref="A40:B40"/>
    <mergeCell ref="C25:I25"/>
    <mergeCell ref="C21:I21"/>
    <mergeCell ref="A37:B37"/>
    <mergeCell ref="A38:B38"/>
    <mergeCell ref="A33:B33"/>
    <mergeCell ref="C29:I39"/>
    <mergeCell ref="A32:B32"/>
    <mergeCell ref="A36:B36"/>
    <mergeCell ref="A39:B39"/>
    <mergeCell ref="A34:B34"/>
    <mergeCell ref="A25:B25"/>
    <mergeCell ref="A26:B26"/>
    <mergeCell ref="C41:I41"/>
    <mergeCell ref="A41:B41"/>
    <mergeCell ref="A42:B42"/>
    <mergeCell ref="C42:I42"/>
    <mergeCell ref="A43:B43"/>
    <mergeCell ref="C43:I43"/>
    <mergeCell ref="A27:B28"/>
    <mergeCell ref="C27:F27"/>
    <mergeCell ref="H27:I27"/>
    <mergeCell ref="C28:I28"/>
    <mergeCell ref="A29:B29"/>
    <mergeCell ref="C40:I40"/>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61"/>
  <sheetViews>
    <sheetView zoomScalePageLayoutView="0" workbookViewId="0" topLeftCell="A1">
      <selection activeCell="A1" sqref="A1:I1"/>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798</v>
      </c>
      <c r="B1" s="305"/>
      <c r="C1" s="305"/>
      <c r="D1" s="305"/>
      <c r="E1" s="305"/>
      <c r="F1" s="305"/>
      <c r="G1" s="305"/>
      <c r="H1" s="305"/>
      <c r="I1" s="305"/>
    </row>
    <row r="2" spans="1:9" ht="24">
      <c r="A2" s="518" t="s">
        <v>799</v>
      </c>
      <c r="B2" s="518"/>
      <c r="C2" s="518"/>
      <c r="D2" s="518"/>
      <c r="E2" s="519" t="s">
        <v>143</v>
      </c>
      <c r="F2" s="519"/>
      <c r="G2" s="280">
        <v>41563</v>
      </c>
      <c r="H2" s="279" t="s">
        <v>800</v>
      </c>
      <c r="I2" s="281" t="s">
        <v>801</v>
      </c>
    </row>
    <row r="3" spans="1:9" ht="13.5">
      <c r="A3" s="308" t="s">
        <v>802</v>
      </c>
      <c r="B3" s="309"/>
      <c r="C3" s="310" t="s">
        <v>803</v>
      </c>
      <c r="D3" s="310"/>
      <c r="E3" s="310"/>
      <c r="F3" s="310"/>
      <c r="G3" s="310"/>
      <c r="H3" s="310"/>
      <c r="I3" s="311"/>
    </row>
    <row r="4" spans="1:9" ht="13.5">
      <c r="A4" s="312" t="s">
        <v>11</v>
      </c>
      <c r="B4" s="313"/>
      <c r="C4" s="314" t="s">
        <v>804</v>
      </c>
      <c r="D4" s="315"/>
      <c r="E4" s="315"/>
      <c r="F4" s="315"/>
      <c r="G4" s="316"/>
      <c r="H4" s="36" t="s">
        <v>12</v>
      </c>
      <c r="I4" s="61"/>
    </row>
    <row r="5" spans="1:9" ht="13.5">
      <c r="A5" s="317" t="s">
        <v>13</v>
      </c>
      <c r="B5" s="318"/>
      <c r="C5" s="319" t="s">
        <v>805</v>
      </c>
      <c r="D5" s="320"/>
      <c r="E5" s="320"/>
      <c r="F5" s="320"/>
      <c r="G5" s="37"/>
      <c r="H5" s="38" t="s">
        <v>14</v>
      </c>
      <c r="I5" s="88"/>
    </row>
    <row r="6" spans="1:9" ht="13.5">
      <c r="A6" s="321" t="s">
        <v>806</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t="s">
        <v>807</v>
      </c>
      <c r="C8" s="65" t="s">
        <v>512</v>
      </c>
      <c r="D8" s="90">
        <v>57</v>
      </c>
      <c r="E8" s="66" t="s">
        <v>808</v>
      </c>
      <c r="F8" s="68">
        <v>10</v>
      </c>
      <c r="G8" s="65" t="s">
        <v>513</v>
      </c>
      <c r="H8" s="65" t="s">
        <v>514</v>
      </c>
      <c r="I8" s="67" t="s">
        <v>515</v>
      </c>
    </row>
    <row r="9" spans="1:9" ht="13.5">
      <c r="A9" s="41">
        <v>2</v>
      </c>
      <c r="B9" s="42" t="s">
        <v>807</v>
      </c>
      <c r="C9" s="65" t="s">
        <v>809</v>
      </c>
      <c r="D9" s="90">
        <v>49</v>
      </c>
      <c r="E9" s="66" t="s">
        <v>41</v>
      </c>
      <c r="F9" s="68">
        <v>10</v>
      </c>
      <c r="G9" s="65" t="s">
        <v>810</v>
      </c>
      <c r="H9" s="65" t="s">
        <v>811</v>
      </c>
      <c r="I9" s="67" t="s">
        <v>812</v>
      </c>
    </row>
    <row r="10" spans="1:10" ht="13.5">
      <c r="A10" s="41">
        <v>3</v>
      </c>
      <c r="B10" s="42"/>
      <c r="C10" s="92" t="s">
        <v>443</v>
      </c>
      <c r="D10" s="90">
        <v>53</v>
      </c>
      <c r="E10" s="93" t="s">
        <v>49</v>
      </c>
      <c r="F10" s="68">
        <v>10</v>
      </c>
      <c r="G10" s="65" t="s">
        <v>312</v>
      </c>
      <c r="H10" s="89" t="s">
        <v>444</v>
      </c>
      <c r="I10" s="67" t="s">
        <v>813</v>
      </c>
      <c r="J10" s="46"/>
    </row>
    <row r="11" spans="1:9" ht="13.5">
      <c r="A11" s="41">
        <v>4</v>
      </c>
      <c r="B11" s="42"/>
      <c r="C11" s="92" t="s">
        <v>814</v>
      </c>
      <c r="D11" s="90">
        <v>68</v>
      </c>
      <c r="E11" s="93" t="s">
        <v>815</v>
      </c>
      <c r="F11" s="68">
        <v>1</v>
      </c>
      <c r="G11" s="65" t="s">
        <v>816</v>
      </c>
      <c r="H11" s="89" t="s">
        <v>817</v>
      </c>
      <c r="I11" s="67" t="s">
        <v>818</v>
      </c>
    </row>
    <row r="12" spans="1:9" ht="13.5">
      <c r="A12" s="41">
        <v>5</v>
      </c>
      <c r="B12" s="42"/>
      <c r="C12" s="65" t="s">
        <v>460</v>
      </c>
      <c r="D12" s="90">
        <v>62</v>
      </c>
      <c r="E12" s="66" t="s">
        <v>45</v>
      </c>
      <c r="F12" s="68">
        <v>10</v>
      </c>
      <c r="G12" s="65" t="s">
        <v>461</v>
      </c>
      <c r="H12" s="65" t="s">
        <v>462</v>
      </c>
      <c r="I12" s="67" t="s">
        <v>463</v>
      </c>
    </row>
    <row r="13" spans="1:9" ht="13.5">
      <c r="A13" s="41">
        <v>6</v>
      </c>
      <c r="B13" s="42"/>
      <c r="C13" s="65" t="s">
        <v>422</v>
      </c>
      <c r="D13" s="90">
        <v>64</v>
      </c>
      <c r="E13" s="66" t="s">
        <v>819</v>
      </c>
      <c r="F13" s="68">
        <v>10</v>
      </c>
      <c r="G13" s="65" t="s">
        <v>420</v>
      </c>
      <c r="H13" s="65" t="s">
        <v>419</v>
      </c>
      <c r="I13" s="67" t="s">
        <v>820</v>
      </c>
    </row>
    <row r="14" spans="1:9" ht="13.5">
      <c r="A14" s="41">
        <v>7</v>
      </c>
      <c r="B14" s="42"/>
      <c r="C14" s="65" t="s">
        <v>317</v>
      </c>
      <c r="D14" s="90">
        <v>52</v>
      </c>
      <c r="E14" s="66" t="s">
        <v>51</v>
      </c>
      <c r="F14" s="68">
        <v>5</v>
      </c>
      <c r="G14" s="65" t="s">
        <v>821</v>
      </c>
      <c r="H14" s="65" t="s">
        <v>315</v>
      </c>
      <c r="I14" s="67" t="s">
        <v>314</v>
      </c>
    </row>
    <row r="15" spans="1:9" ht="13.5">
      <c r="A15" s="64">
        <v>8</v>
      </c>
      <c r="B15" s="63"/>
      <c r="C15" s="78"/>
      <c r="D15" s="63"/>
      <c r="E15" s="63"/>
      <c r="F15" s="104"/>
      <c r="G15" s="78"/>
      <c r="H15" s="78"/>
      <c r="I15" s="105"/>
    </row>
    <row r="16" spans="1:9" ht="13.5">
      <c r="A16" s="41">
        <v>9</v>
      </c>
      <c r="B16" s="282" t="s">
        <v>822</v>
      </c>
      <c r="C16" s="65" t="s">
        <v>503</v>
      </c>
      <c r="D16" s="90">
        <v>51</v>
      </c>
      <c r="E16" s="66" t="s">
        <v>41</v>
      </c>
      <c r="F16" s="68">
        <v>5</v>
      </c>
      <c r="G16" s="65" t="s">
        <v>504</v>
      </c>
      <c r="H16" s="65" t="s">
        <v>505</v>
      </c>
      <c r="I16" s="67" t="s">
        <v>506</v>
      </c>
    </row>
    <row r="17" spans="1:9" ht="13.5">
      <c r="A17" s="41">
        <v>10</v>
      </c>
      <c r="B17" s="42"/>
      <c r="C17" s="65" t="s">
        <v>456</v>
      </c>
      <c r="D17" s="90">
        <v>83</v>
      </c>
      <c r="E17" s="66" t="s">
        <v>41</v>
      </c>
      <c r="F17" s="68">
        <v>5</v>
      </c>
      <c r="G17" s="65" t="s">
        <v>457</v>
      </c>
      <c r="H17" s="65" t="s">
        <v>458</v>
      </c>
      <c r="I17" s="67" t="s">
        <v>459</v>
      </c>
    </row>
    <row r="18" spans="1:10" ht="13.5">
      <c r="A18" s="41">
        <v>11</v>
      </c>
      <c r="B18" s="42"/>
      <c r="C18" s="92" t="s">
        <v>823</v>
      </c>
      <c r="D18" s="90">
        <v>53</v>
      </c>
      <c r="E18" s="93" t="s">
        <v>815</v>
      </c>
      <c r="F18" s="68">
        <v>5</v>
      </c>
      <c r="G18" s="65" t="s">
        <v>301</v>
      </c>
      <c r="H18" s="89" t="s">
        <v>824</v>
      </c>
      <c r="I18" s="67" t="s">
        <v>825</v>
      </c>
      <c r="J18" s="46"/>
    </row>
    <row r="19" spans="1:9" ht="13.5">
      <c r="A19" s="41">
        <v>12</v>
      </c>
      <c r="B19" s="42"/>
      <c r="C19" s="92" t="s">
        <v>826</v>
      </c>
      <c r="D19" s="90">
        <v>42</v>
      </c>
      <c r="E19" s="93" t="s">
        <v>815</v>
      </c>
      <c r="F19" s="68">
        <v>5</v>
      </c>
      <c r="G19" s="65" t="s">
        <v>449</v>
      </c>
      <c r="H19" s="89" t="s">
        <v>827</v>
      </c>
      <c r="I19" s="67" t="s">
        <v>828</v>
      </c>
    </row>
    <row r="20" spans="1:9" ht="13.5">
      <c r="A20" s="41">
        <v>13</v>
      </c>
      <c r="B20" s="42"/>
      <c r="C20" s="65" t="s">
        <v>829</v>
      </c>
      <c r="D20" s="90">
        <v>63</v>
      </c>
      <c r="E20" s="66" t="s">
        <v>41</v>
      </c>
      <c r="F20" s="68">
        <v>5</v>
      </c>
      <c r="G20" s="65" t="s">
        <v>830</v>
      </c>
      <c r="H20" s="65" t="s">
        <v>831</v>
      </c>
      <c r="I20" s="67" t="s">
        <v>832</v>
      </c>
    </row>
    <row r="21" spans="1:9" ht="13.5">
      <c r="A21" s="41">
        <v>14</v>
      </c>
      <c r="B21" s="42"/>
      <c r="C21" s="102" t="s">
        <v>833</v>
      </c>
      <c r="D21" s="42">
        <v>35</v>
      </c>
      <c r="E21" s="42" t="s">
        <v>819</v>
      </c>
      <c r="F21" s="100">
        <v>10</v>
      </c>
      <c r="G21" s="101" t="s">
        <v>834</v>
      </c>
      <c r="H21" s="79" t="s">
        <v>835</v>
      </c>
      <c r="I21" s="103" t="s">
        <v>836</v>
      </c>
    </row>
    <row r="22" spans="1:2" ht="13.5">
      <c r="A22" s="41">
        <v>15</v>
      </c>
      <c r="B22" s="42"/>
    </row>
    <row r="23" spans="1:9" ht="13.5">
      <c r="A23" s="64"/>
      <c r="B23" s="63"/>
      <c r="C23" s="78"/>
      <c r="D23" s="63"/>
      <c r="E23" s="63"/>
      <c r="F23" s="104"/>
      <c r="G23" s="78"/>
      <c r="H23" s="78"/>
      <c r="I23" s="105"/>
    </row>
    <row r="24" spans="1:10" ht="13.5">
      <c r="A24" s="341" t="s">
        <v>837</v>
      </c>
      <c r="B24" s="342"/>
      <c r="C24" s="65" t="s">
        <v>838</v>
      </c>
      <c r="D24" s="90">
        <v>65</v>
      </c>
      <c r="E24" s="66" t="s">
        <v>45</v>
      </c>
      <c r="F24" s="68">
        <v>1</v>
      </c>
      <c r="G24" s="65" t="s">
        <v>839</v>
      </c>
      <c r="H24" s="65" t="s">
        <v>840</v>
      </c>
      <c r="I24" s="67" t="s">
        <v>841</v>
      </c>
      <c r="J24" s="14"/>
    </row>
    <row r="25" spans="1:10" ht="13.5">
      <c r="A25" s="346"/>
      <c r="B25" s="342"/>
      <c r="C25" s="344"/>
      <c r="D25" s="344"/>
      <c r="E25" s="344"/>
      <c r="F25" s="344"/>
      <c r="G25" s="344"/>
      <c r="H25" s="344"/>
      <c r="I25" s="345"/>
      <c r="J25" s="14"/>
    </row>
    <row r="26" spans="1:10" ht="13.5">
      <c r="A26" s="350"/>
      <c r="B26" s="351"/>
      <c r="C26" s="352"/>
      <c r="D26" s="352"/>
      <c r="E26" s="352"/>
      <c r="F26" s="352"/>
      <c r="G26" s="352"/>
      <c r="H26" s="352"/>
      <c r="I26" s="353"/>
      <c r="J26" s="14"/>
    </row>
    <row r="27" spans="1:10" ht="13.5">
      <c r="A27" s="354" t="s">
        <v>23</v>
      </c>
      <c r="B27" s="355"/>
      <c r="C27" s="358" t="s">
        <v>34</v>
      </c>
      <c r="D27" s="359"/>
      <c r="E27" s="359"/>
      <c r="F27" s="360"/>
      <c r="G27" s="59">
        <v>41567</v>
      </c>
      <c r="H27" s="361"/>
      <c r="I27" s="362"/>
      <c r="J27" s="14"/>
    </row>
    <row r="28" spans="1:10" ht="13.5">
      <c r="A28" s="356"/>
      <c r="B28" s="357"/>
      <c r="C28" s="363" t="s">
        <v>38</v>
      </c>
      <c r="D28" s="363"/>
      <c r="E28" s="363"/>
      <c r="F28" s="363"/>
      <c r="G28" s="363"/>
      <c r="H28" s="363"/>
      <c r="I28" s="364"/>
      <c r="J28" s="14"/>
    </row>
    <row r="29" spans="1:10" ht="13.5">
      <c r="A29" s="365" t="s">
        <v>24</v>
      </c>
      <c r="B29" s="366"/>
      <c r="C29" s="367"/>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842</v>
      </c>
      <c r="D41" s="385"/>
      <c r="E41" s="385"/>
      <c r="F41" s="385"/>
      <c r="G41" s="385"/>
      <c r="H41" s="385"/>
      <c r="I41" s="386"/>
    </row>
    <row r="42" spans="1:9" ht="13.5">
      <c r="A42" s="331" t="s">
        <v>36</v>
      </c>
      <c r="B42" s="387"/>
      <c r="C42" s="388" t="s">
        <v>843</v>
      </c>
      <c r="D42" s="389"/>
      <c r="E42" s="389"/>
      <c r="F42" s="389"/>
      <c r="G42" s="389"/>
      <c r="H42" s="389"/>
      <c r="I42" s="390"/>
    </row>
    <row r="43" spans="1:9" ht="13.5">
      <c r="A43" s="391" t="s">
        <v>27</v>
      </c>
      <c r="B43" s="392"/>
      <c r="C43" s="393" t="s">
        <v>844</v>
      </c>
      <c r="D43" s="394"/>
      <c r="E43" s="394"/>
      <c r="F43" s="394"/>
      <c r="G43" s="394"/>
      <c r="H43" s="394"/>
      <c r="I43" s="395"/>
    </row>
    <row r="44" spans="1:9" ht="13.5">
      <c r="A44" s="376"/>
      <c r="B44" s="399"/>
      <c r="C44" s="314" t="s">
        <v>845</v>
      </c>
      <c r="D44" s="315"/>
      <c r="E44" s="315"/>
      <c r="F44" s="315"/>
      <c r="G44" s="315"/>
      <c r="H44" s="315"/>
      <c r="I44" s="400"/>
    </row>
    <row r="45" spans="1:9" ht="13.5">
      <c r="A45" s="376"/>
      <c r="B45" s="399"/>
      <c r="C45" s="401" t="s">
        <v>845</v>
      </c>
      <c r="D45" s="402"/>
      <c r="E45" s="402"/>
      <c r="F45" s="402"/>
      <c r="G45" s="402"/>
      <c r="H45" s="402"/>
      <c r="I45" s="403"/>
    </row>
    <row r="46" spans="1:9" ht="13.5">
      <c r="A46" s="404" t="s">
        <v>33</v>
      </c>
      <c r="B46" s="405"/>
      <c r="C46" s="406" t="s">
        <v>846</v>
      </c>
      <c r="D46" s="406"/>
      <c r="E46" s="406"/>
      <c r="F46" s="406"/>
      <c r="G46" s="406"/>
      <c r="H46" s="406"/>
      <c r="I46" s="407"/>
    </row>
    <row r="47" spans="1:9" ht="13.5">
      <c r="A47" s="494" t="s">
        <v>28</v>
      </c>
      <c r="B47" s="495"/>
      <c r="C47" s="74"/>
      <c r="D47" s="75"/>
      <c r="E47" s="496"/>
      <c r="F47" s="497"/>
      <c r="G47" s="498"/>
      <c r="H47" s="15"/>
      <c r="I47" s="16"/>
    </row>
    <row r="48" spans="1:9" ht="13.5">
      <c r="A48" s="413"/>
      <c r="B48" s="414"/>
      <c r="C48" s="17" t="s">
        <v>847</v>
      </c>
      <c r="D48" s="18"/>
      <c r="E48" s="417" t="s">
        <v>848</v>
      </c>
      <c r="F48" s="418"/>
      <c r="G48" s="419"/>
      <c r="H48" s="19" t="s">
        <v>849</v>
      </c>
      <c r="I48" s="20" t="s">
        <v>850</v>
      </c>
    </row>
    <row r="49" spans="1:9" ht="13.5">
      <c r="A49" s="413"/>
      <c r="B49" s="414"/>
      <c r="C49" s="17" t="s">
        <v>29</v>
      </c>
      <c r="D49" s="18"/>
      <c r="E49" s="418" t="s">
        <v>851</v>
      </c>
      <c r="F49" s="418"/>
      <c r="G49" s="419"/>
      <c r="H49" s="19" t="s">
        <v>852</v>
      </c>
      <c r="I49" s="20" t="s">
        <v>853</v>
      </c>
    </row>
    <row r="50" spans="1:9" ht="13.5">
      <c r="A50" s="415"/>
      <c r="B50" s="416"/>
      <c r="C50" s="21" t="s">
        <v>854</v>
      </c>
      <c r="D50" s="22"/>
      <c r="E50" s="420" t="s">
        <v>855</v>
      </c>
      <c r="F50" s="421"/>
      <c r="G50" s="422"/>
      <c r="H50" s="23" t="s">
        <v>856</v>
      </c>
      <c r="I50" s="24" t="s">
        <v>857</v>
      </c>
    </row>
    <row r="51" spans="1:9" ht="13.5" customHeight="1">
      <c r="A51" s="423" t="s">
        <v>30</v>
      </c>
      <c r="B51" s="424"/>
      <c r="C51" s="427" t="s">
        <v>858</v>
      </c>
      <c r="D51" s="428"/>
      <c r="E51" s="428"/>
      <c r="F51" s="428"/>
      <c r="G51" s="428"/>
      <c r="H51" s="428"/>
      <c r="I51" s="429"/>
    </row>
    <row r="52" spans="1:9" ht="13.5">
      <c r="A52" s="425"/>
      <c r="B52" s="426"/>
      <c r="C52" s="396" t="s">
        <v>859</v>
      </c>
      <c r="D52" s="397"/>
      <c r="E52" s="397"/>
      <c r="F52" s="397"/>
      <c r="G52" s="397"/>
      <c r="H52" s="397"/>
      <c r="I52" s="398"/>
    </row>
    <row r="53" spans="2:9" ht="13.5" customHeight="1">
      <c r="B53" s="408" t="s">
        <v>31</v>
      </c>
      <c r="C53" s="408"/>
      <c r="D53" s="408"/>
      <c r="E53" s="409" t="s">
        <v>860</v>
      </c>
      <c r="F53" s="409"/>
      <c r="G53" s="409"/>
      <c r="H53" s="409"/>
      <c r="I53" s="47"/>
    </row>
    <row r="54" spans="2:9" ht="13.5" customHeight="1">
      <c r="B54" s="410" t="s">
        <v>32</v>
      </c>
      <c r="C54" s="411"/>
      <c r="D54" s="411"/>
      <c r="E54" s="411"/>
      <c r="F54" s="411"/>
      <c r="G54" s="411"/>
      <c r="H54" s="411"/>
      <c r="I54" s="411"/>
    </row>
    <row r="55" spans="1:6" ht="13.5">
      <c r="A55" s="48" t="s">
        <v>524</v>
      </c>
      <c r="D55" s="412" t="s">
        <v>39</v>
      </c>
      <c r="E55" s="412"/>
      <c r="F55" s="412"/>
    </row>
    <row r="61" ht="13.5">
      <c r="G61" s="49"/>
    </row>
  </sheetData>
  <sheetProtection/>
  <mergeCells count="62">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G6:G7"/>
    <mergeCell ref="H6:I6"/>
    <mergeCell ref="A24:B24"/>
    <mergeCell ref="A25:B25"/>
    <mergeCell ref="C25:I25"/>
    <mergeCell ref="A26:B26"/>
    <mergeCell ref="C26:I26"/>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0"/>
  <sheetViews>
    <sheetView zoomScalePageLayoutView="0" workbookViewId="0" topLeftCell="A1">
      <selection activeCell="C6" sqref="C6:C7"/>
    </sheetView>
  </sheetViews>
  <sheetFormatPr defaultColWidth="9.00390625" defaultRowHeight="12.75"/>
  <cols>
    <col min="1" max="1" width="2.75390625" style="45" customWidth="1"/>
    <col min="2" max="2" width="10.7539062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430" t="s">
        <v>207</v>
      </c>
      <c r="B1" s="430"/>
      <c r="C1" s="430"/>
      <c r="D1" s="430"/>
      <c r="E1" s="430"/>
      <c r="F1" s="430"/>
      <c r="G1" s="430"/>
      <c r="H1" s="430"/>
      <c r="I1" s="430"/>
    </row>
    <row r="2" spans="1:9" ht="24">
      <c r="A2" s="431" t="s">
        <v>208</v>
      </c>
      <c r="B2" s="431"/>
      <c r="C2" s="431"/>
      <c r="D2" s="431"/>
      <c r="E2" s="432" t="s">
        <v>209</v>
      </c>
      <c r="F2" s="432"/>
      <c r="G2" s="106">
        <v>41565</v>
      </c>
      <c r="H2" s="107" t="s">
        <v>210</v>
      </c>
      <c r="I2" s="107" t="s">
        <v>211</v>
      </c>
    </row>
    <row r="3" spans="1:9" ht="13.5">
      <c r="A3" s="433" t="s">
        <v>212</v>
      </c>
      <c r="B3" s="433"/>
      <c r="C3" s="434" t="s">
        <v>927</v>
      </c>
      <c r="D3" s="434"/>
      <c r="E3" s="434"/>
      <c r="F3" s="434"/>
      <c r="G3" s="434"/>
      <c r="H3" s="434"/>
      <c r="I3" s="434"/>
    </row>
    <row r="4" spans="1:9" ht="13.5">
      <c r="A4" s="435" t="s">
        <v>11</v>
      </c>
      <c r="B4" s="435"/>
      <c r="C4" s="524" t="s">
        <v>770</v>
      </c>
      <c r="D4" s="524"/>
      <c r="E4" s="524"/>
      <c r="F4" s="524"/>
      <c r="G4" s="524"/>
      <c r="H4" s="108" t="s">
        <v>215</v>
      </c>
      <c r="I4" s="109" t="s">
        <v>771</v>
      </c>
    </row>
    <row r="5" spans="1:9" ht="13.5">
      <c r="A5" s="437" t="s">
        <v>13</v>
      </c>
      <c r="B5" s="437"/>
      <c r="C5" s="438" t="s">
        <v>943</v>
      </c>
      <c r="D5" s="438"/>
      <c r="E5" s="438"/>
      <c r="F5" s="438"/>
      <c r="G5" s="110">
        <v>41567</v>
      </c>
      <c r="H5" s="111" t="s">
        <v>217</v>
      </c>
      <c r="I5" s="112"/>
    </row>
    <row r="6" spans="1:9" ht="12.75" customHeight="1">
      <c r="A6" s="439" t="s">
        <v>219</v>
      </c>
      <c r="B6" s="440" t="s">
        <v>15</v>
      </c>
      <c r="C6" s="440" t="s">
        <v>16</v>
      </c>
      <c r="D6" s="441" t="s">
        <v>220</v>
      </c>
      <c r="E6" s="441" t="s">
        <v>221</v>
      </c>
      <c r="F6" s="442" t="s">
        <v>222</v>
      </c>
      <c r="G6" s="440" t="s">
        <v>18</v>
      </c>
      <c r="H6" s="521" t="s">
        <v>19</v>
      </c>
      <c r="I6" s="443"/>
    </row>
    <row r="7" spans="1:9" ht="13.5">
      <c r="A7" s="439"/>
      <c r="B7" s="520"/>
      <c r="C7" s="520"/>
      <c r="D7" s="522"/>
      <c r="E7" s="522"/>
      <c r="F7" s="523"/>
      <c r="G7" s="520"/>
      <c r="H7" s="113" t="s">
        <v>16</v>
      </c>
      <c r="I7" s="114" t="s">
        <v>20</v>
      </c>
    </row>
    <row r="8" spans="1:9" ht="13.5">
      <c r="A8" s="115">
        <v>1</v>
      </c>
      <c r="B8" s="116"/>
      <c r="C8" s="121" t="s">
        <v>211</v>
      </c>
      <c r="D8" s="121">
        <v>28</v>
      </c>
      <c r="E8" s="122" t="s">
        <v>41</v>
      </c>
      <c r="F8" s="123">
        <v>10</v>
      </c>
      <c r="G8" s="121" t="s">
        <v>233</v>
      </c>
      <c r="H8" s="121" t="s">
        <v>234</v>
      </c>
      <c r="I8" s="125" t="s">
        <v>235</v>
      </c>
    </row>
    <row r="9" spans="1:9" ht="22.5">
      <c r="A9" s="115">
        <v>2</v>
      </c>
      <c r="B9" s="116"/>
      <c r="C9" s="287" t="s">
        <v>928</v>
      </c>
      <c r="D9" s="121">
        <v>30</v>
      </c>
      <c r="E9" s="122" t="s">
        <v>41</v>
      </c>
      <c r="F9" s="123" t="s">
        <v>225</v>
      </c>
      <c r="G9" s="288" t="s">
        <v>929</v>
      </c>
      <c r="H9" s="289" t="s">
        <v>930</v>
      </c>
      <c r="I9" s="290" t="s">
        <v>931</v>
      </c>
    </row>
    <row r="10" spans="1:10" ht="18.75" customHeight="1">
      <c r="A10" s="115">
        <v>3</v>
      </c>
      <c r="B10" s="116"/>
      <c r="C10" s="287" t="s">
        <v>932</v>
      </c>
      <c r="D10" s="287"/>
      <c r="E10" s="291" t="s">
        <v>933</v>
      </c>
      <c r="F10" s="292" t="s">
        <v>225</v>
      </c>
      <c r="G10" s="288" t="s">
        <v>934</v>
      </c>
      <c r="H10" s="293"/>
      <c r="I10" s="294"/>
      <c r="J10" s="126"/>
    </row>
    <row r="11" spans="1:9" ht="18" customHeight="1">
      <c r="A11" s="115">
        <v>4</v>
      </c>
      <c r="B11" s="116"/>
      <c r="C11" s="287" t="s">
        <v>774</v>
      </c>
      <c r="D11" s="287"/>
      <c r="E11" s="291" t="s">
        <v>935</v>
      </c>
      <c r="F11" s="295" t="s">
        <v>225</v>
      </c>
      <c r="G11" s="288" t="s">
        <v>936</v>
      </c>
      <c r="H11" s="131"/>
      <c r="I11" s="132"/>
    </row>
    <row r="12" spans="1:9" ht="13.5">
      <c r="A12" s="115">
        <v>5</v>
      </c>
      <c r="B12" s="116"/>
      <c r="C12" s="133" t="s">
        <v>937</v>
      </c>
      <c r="D12" s="116"/>
      <c r="E12" s="116"/>
      <c r="F12" s="139"/>
      <c r="G12" s="296"/>
      <c r="H12" s="133"/>
      <c r="I12" s="135"/>
    </row>
    <row r="13" spans="1:9" ht="13.5">
      <c r="A13" s="115">
        <v>6</v>
      </c>
      <c r="B13" s="116"/>
      <c r="C13" s="296" t="s">
        <v>938</v>
      </c>
      <c r="D13" s="116"/>
      <c r="E13" s="116"/>
      <c r="F13" s="139"/>
      <c r="G13" s="297"/>
      <c r="H13" s="148"/>
      <c r="I13" s="135"/>
    </row>
    <row r="14" spans="1:9" ht="13.5">
      <c r="A14" s="115">
        <v>7</v>
      </c>
      <c r="B14" s="116"/>
      <c r="C14" s="297" t="s">
        <v>237</v>
      </c>
      <c r="D14" s="116"/>
      <c r="E14" s="116"/>
      <c r="F14" s="139"/>
      <c r="G14" s="297"/>
      <c r="H14" s="148"/>
      <c r="I14" s="135"/>
    </row>
    <row r="15" spans="1:9" ht="13.5">
      <c r="A15" s="143">
        <v>8</v>
      </c>
      <c r="B15" s="144"/>
      <c r="C15" s="298" t="s">
        <v>238</v>
      </c>
      <c r="D15" s="144"/>
      <c r="E15" s="144"/>
      <c r="F15" s="299"/>
      <c r="G15" s="298"/>
      <c r="H15" s="257"/>
      <c r="I15" s="258"/>
    </row>
    <row r="16" spans="1:9" ht="13.5">
      <c r="A16" s="444" t="s">
        <v>239</v>
      </c>
      <c r="B16" s="444"/>
      <c r="C16" s="445"/>
      <c r="D16" s="445"/>
      <c r="E16" s="445"/>
      <c r="F16" s="445"/>
      <c r="G16" s="446" t="s">
        <v>341</v>
      </c>
      <c r="H16" s="446"/>
      <c r="I16" s="446"/>
    </row>
    <row r="17" spans="1:9" ht="13.5">
      <c r="A17" s="447" t="s">
        <v>241</v>
      </c>
      <c r="B17" s="447"/>
      <c r="C17" s="448"/>
      <c r="D17" s="448"/>
      <c r="E17" s="448"/>
      <c r="F17" s="448"/>
      <c r="G17" s="448"/>
      <c r="H17" s="448"/>
      <c r="I17" s="448"/>
    </row>
    <row r="18" spans="1:10" ht="13.5">
      <c r="A18" s="449" t="s">
        <v>245</v>
      </c>
      <c r="B18" s="449"/>
      <c r="C18" s="450"/>
      <c r="D18" s="450"/>
      <c r="E18" s="450"/>
      <c r="F18" s="450"/>
      <c r="G18" s="450"/>
      <c r="H18" s="450"/>
      <c r="I18" s="450"/>
      <c r="J18" s="14"/>
    </row>
    <row r="19" spans="1:10" ht="13.5">
      <c r="A19" s="449" t="s">
        <v>245</v>
      </c>
      <c r="B19" s="449"/>
      <c r="C19" s="450"/>
      <c r="D19" s="450"/>
      <c r="E19" s="450"/>
      <c r="F19" s="450"/>
      <c r="G19" s="450"/>
      <c r="H19" s="450"/>
      <c r="I19" s="450"/>
      <c r="J19" s="14"/>
    </row>
    <row r="20" spans="1:10" ht="13.5">
      <c r="A20" s="449" t="s">
        <v>245</v>
      </c>
      <c r="B20" s="449"/>
      <c r="C20" s="450"/>
      <c r="D20" s="450"/>
      <c r="E20" s="450"/>
      <c r="F20" s="450"/>
      <c r="G20" s="450"/>
      <c r="H20" s="450"/>
      <c r="I20" s="450"/>
      <c r="J20" s="14"/>
    </row>
    <row r="21" spans="1:10" ht="13.5">
      <c r="A21" s="449" t="s">
        <v>245</v>
      </c>
      <c r="B21" s="449"/>
      <c r="C21" s="450"/>
      <c r="D21" s="450"/>
      <c r="E21" s="450"/>
      <c r="F21" s="450"/>
      <c r="G21" s="450"/>
      <c r="H21" s="450"/>
      <c r="I21" s="450"/>
      <c r="J21" s="14"/>
    </row>
    <row r="22" spans="1:10" ht="13.5">
      <c r="A22" s="449" t="s">
        <v>245</v>
      </c>
      <c r="B22" s="449"/>
      <c r="C22" s="450"/>
      <c r="D22" s="450"/>
      <c r="E22" s="450"/>
      <c r="F22" s="450"/>
      <c r="G22" s="450"/>
      <c r="H22" s="450"/>
      <c r="I22" s="450"/>
      <c r="J22" s="14"/>
    </row>
    <row r="23" spans="1:10" ht="13.5">
      <c r="A23" s="449" t="s">
        <v>245</v>
      </c>
      <c r="B23" s="449"/>
      <c r="C23" s="450"/>
      <c r="D23" s="450"/>
      <c r="E23" s="450"/>
      <c r="F23" s="450"/>
      <c r="G23" s="450"/>
      <c r="H23" s="450"/>
      <c r="I23" s="450"/>
      <c r="J23" s="14"/>
    </row>
    <row r="24" spans="1:10" ht="13.5">
      <c r="A24" s="449" t="s">
        <v>245</v>
      </c>
      <c r="B24" s="449"/>
      <c r="C24" s="450"/>
      <c r="D24" s="450"/>
      <c r="E24" s="450"/>
      <c r="F24" s="450"/>
      <c r="G24" s="450"/>
      <c r="H24" s="450"/>
      <c r="I24" s="450"/>
      <c r="J24" s="14"/>
    </row>
    <row r="25" spans="1:10" ht="13.5">
      <c r="A25" s="449" t="s">
        <v>245</v>
      </c>
      <c r="B25" s="449"/>
      <c r="C25" s="450"/>
      <c r="D25" s="450"/>
      <c r="E25" s="450"/>
      <c r="F25" s="450"/>
      <c r="G25" s="450"/>
      <c r="H25" s="450"/>
      <c r="I25" s="450"/>
      <c r="J25" s="14"/>
    </row>
    <row r="26" spans="1:10" ht="13.5">
      <c r="A26" s="451" t="s">
        <v>245</v>
      </c>
      <c r="B26" s="451"/>
      <c r="C26" s="452"/>
      <c r="D26" s="452"/>
      <c r="E26" s="452"/>
      <c r="F26" s="452"/>
      <c r="G26" s="452"/>
      <c r="H26" s="452"/>
      <c r="I26" s="452"/>
      <c r="J26" s="14"/>
    </row>
    <row r="27" spans="1:10" ht="13.5">
      <c r="A27" s="453" t="s">
        <v>246</v>
      </c>
      <c r="B27" s="453"/>
      <c r="C27" s="454" t="s">
        <v>247</v>
      </c>
      <c r="D27" s="454"/>
      <c r="E27" s="454"/>
      <c r="F27" s="454"/>
      <c r="G27" s="149">
        <v>41567</v>
      </c>
      <c r="H27" s="455" t="s">
        <v>939</v>
      </c>
      <c r="I27" s="455"/>
      <c r="J27" s="14"/>
    </row>
    <row r="28" spans="1:10" ht="12.75" customHeight="1">
      <c r="A28" s="453"/>
      <c r="B28" s="453"/>
      <c r="C28" s="456" t="s">
        <v>249</v>
      </c>
      <c r="D28" s="456"/>
      <c r="E28" s="456"/>
      <c r="F28" s="456"/>
      <c r="G28" s="456"/>
      <c r="H28" s="456"/>
      <c r="I28" s="456"/>
      <c r="J28" s="14"/>
    </row>
    <row r="29" spans="1:11" ht="12.75" customHeight="1">
      <c r="A29" s="457" t="s">
        <v>250</v>
      </c>
      <c r="B29" s="457"/>
      <c r="C29" s="458" t="s">
        <v>940</v>
      </c>
      <c r="D29" s="458"/>
      <c r="E29" s="458"/>
      <c r="F29" s="458"/>
      <c r="G29" s="458"/>
      <c r="H29" s="458"/>
      <c r="I29" s="458"/>
      <c r="J29" s="14"/>
      <c r="K29" s="150"/>
    </row>
    <row r="30" spans="1:10" ht="13.5">
      <c r="A30" s="151" t="s">
        <v>252</v>
      </c>
      <c r="B30" s="152"/>
      <c r="C30" s="458"/>
      <c r="D30" s="458"/>
      <c r="E30" s="458"/>
      <c r="F30" s="458"/>
      <c r="G30" s="458"/>
      <c r="H30" s="458"/>
      <c r="I30" s="458"/>
      <c r="J30" s="14"/>
    </row>
    <row r="31" spans="1:10" ht="13.5">
      <c r="A31" s="151" t="s">
        <v>253</v>
      </c>
      <c r="B31" s="152"/>
      <c r="C31" s="458"/>
      <c r="D31" s="458"/>
      <c r="E31" s="458"/>
      <c r="F31" s="458"/>
      <c r="G31" s="458"/>
      <c r="H31" s="458"/>
      <c r="I31" s="458"/>
      <c r="J31" s="14"/>
    </row>
    <row r="32" spans="1:9" ht="13.5">
      <c r="A32" s="459"/>
      <c r="B32" s="459"/>
      <c r="C32" s="458"/>
      <c r="D32" s="458"/>
      <c r="E32" s="458"/>
      <c r="F32" s="458"/>
      <c r="G32" s="458"/>
      <c r="H32" s="458"/>
      <c r="I32" s="458"/>
    </row>
    <row r="33" spans="1:9" ht="13.5">
      <c r="A33" s="459"/>
      <c r="B33" s="459"/>
      <c r="C33" s="458"/>
      <c r="D33" s="458"/>
      <c r="E33" s="458"/>
      <c r="F33" s="458"/>
      <c r="G33" s="458"/>
      <c r="H33" s="458"/>
      <c r="I33" s="458"/>
    </row>
    <row r="34" spans="1:9" ht="13.5">
      <c r="A34" s="459"/>
      <c r="B34" s="459"/>
      <c r="C34" s="458"/>
      <c r="D34" s="458"/>
      <c r="E34" s="458"/>
      <c r="F34" s="458"/>
      <c r="G34" s="458"/>
      <c r="H34" s="458"/>
      <c r="I34" s="458"/>
    </row>
    <row r="35" spans="1:9" ht="13.5">
      <c r="A35" s="459"/>
      <c r="B35" s="459"/>
      <c r="C35" s="458"/>
      <c r="D35" s="458"/>
      <c r="E35" s="458"/>
      <c r="F35" s="458"/>
      <c r="G35" s="458"/>
      <c r="H35" s="458"/>
      <c r="I35" s="458"/>
    </row>
    <row r="36" spans="1:9" ht="13.5">
      <c r="A36" s="459"/>
      <c r="B36" s="459"/>
      <c r="C36" s="458"/>
      <c r="D36" s="458"/>
      <c r="E36" s="458"/>
      <c r="F36" s="458"/>
      <c r="G36" s="458"/>
      <c r="H36" s="458"/>
      <c r="I36" s="458"/>
    </row>
    <row r="37" spans="1:9" ht="13.5">
      <c r="A37" s="459"/>
      <c r="B37" s="459"/>
      <c r="C37" s="458"/>
      <c r="D37" s="458"/>
      <c r="E37" s="458"/>
      <c r="F37" s="458"/>
      <c r="G37" s="458"/>
      <c r="H37" s="458"/>
      <c r="I37" s="458"/>
    </row>
    <row r="38" spans="1:9" ht="13.5">
      <c r="A38" s="459"/>
      <c r="B38" s="459"/>
      <c r="C38" s="458"/>
      <c r="D38" s="458"/>
      <c r="E38" s="458"/>
      <c r="F38" s="458"/>
      <c r="G38" s="458"/>
      <c r="H38" s="458"/>
      <c r="I38" s="458"/>
    </row>
    <row r="39" spans="1:9" ht="13.5">
      <c r="A39" s="459"/>
      <c r="B39" s="459"/>
      <c r="C39" s="458"/>
      <c r="D39" s="458"/>
      <c r="E39" s="458"/>
      <c r="F39" s="458"/>
      <c r="G39" s="458"/>
      <c r="H39" s="458"/>
      <c r="I39" s="458"/>
    </row>
    <row r="40" spans="1:9" ht="13.5">
      <c r="A40" s="460"/>
      <c r="B40" s="460"/>
      <c r="C40" s="461" t="s">
        <v>941</v>
      </c>
      <c r="D40" s="461"/>
      <c r="E40" s="461"/>
      <c r="F40" s="461"/>
      <c r="G40" s="461"/>
      <c r="H40" s="461"/>
      <c r="I40" s="461"/>
    </row>
    <row r="41" spans="1:9" ht="13.5">
      <c r="A41" s="462" t="s">
        <v>255</v>
      </c>
      <c r="B41" s="462"/>
      <c r="C41" s="463" t="s">
        <v>942</v>
      </c>
      <c r="D41" s="463"/>
      <c r="E41" s="463"/>
      <c r="F41" s="463"/>
      <c r="G41" s="463"/>
      <c r="H41" s="463"/>
      <c r="I41" s="463"/>
    </row>
    <row r="42" spans="1:9" ht="13.5">
      <c r="A42" s="464" t="s">
        <v>257</v>
      </c>
      <c r="B42" s="464"/>
      <c r="C42" s="465" t="s">
        <v>258</v>
      </c>
      <c r="D42" s="465"/>
      <c r="E42" s="465"/>
      <c r="F42" s="465"/>
      <c r="G42" s="465"/>
      <c r="H42" s="465"/>
      <c r="I42" s="465"/>
    </row>
    <row r="43" spans="1:9" ht="13.5">
      <c r="A43" s="466" t="s">
        <v>259</v>
      </c>
      <c r="B43" s="466"/>
      <c r="C43" s="467" t="s">
        <v>260</v>
      </c>
      <c r="D43" s="467"/>
      <c r="E43" s="467"/>
      <c r="F43" s="467"/>
      <c r="G43" s="467"/>
      <c r="H43" s="467"/>
      <c r="I43" s="467"/>
    </row>
    <row r="44" spans="1:9" ht="13.5">
      <c r="A44" s="468"/>
      <c r="B44" s="468"/>
      <c r="C44" s="469" t="s">
        <v>352</v>
      </c>
      <c r="D44" s="469"/>
      <c r="E44" s="469"/>
      <c r="F44" s="469"/>
      <c r="G44" s="469"/>
      <c r="H44" s="469"/>
      <c r="I44" s="469"/>
    </row>
    <row r="45" spans="1:9" ht="13.5">
      <c r="A45" s="468"/>
      <c r="B45" s="468"/>
      <c r="C45" s="470" t="s">
        <v>352</v>
      </c>
      <c r="D45" s="470"/>
      <c r="E45" s="470"/>
      <c r="F45" s="470"/>
      <c r="G45" s="470"/>
      <c r="H45" s="470"/>
      <c r="I45" s="470"/>
    </row>
    <row r="46" spans="1:9" ht="12.75" customHeight="1">
      <c r="A46" s="471" t="s">
        <v>263</v>
      </c>
      <c r="B46" s="471"/>
      <c r="C46" s="472" t="s">
        <v>264</v>
      </c>
      <c r="D46" s="472"/>
      <c r="E46" s="472"/>
      <c r="F46" s="472"/>
      <c r="G46" s="472"/>
      <c r="H46" s="472"/>
      <c r="I46" s="472"/>
    </row>
    <row r="47" spans="1:9" ht="13.5">
      <c r="A47" s="153"/>
      <c r="B47" s="77"/>
      <c r="C47" s="154" t="s">
        <v>265</v>
      </c>
      <c r="D47" s="155"/>
      <c r="E47" s="477" t="s">
        <v>266</v>
      </c>
      <c r="F47" s="477"/>
      <c r="G47" s="477"/>
      <c r="H47" s="156" t="s">
        <v>267</v>
      </c>
      <c r="I47" s="157" t="s">
        <v>268</v>
      </c>
    </row>
    <row r="48" spans="1:9" ht="13.5">
      <c r="A48" s="153" t="s">
        <v>19</v>
      </c>
      <c r="B48" s="77"/>
      <c r="C48" s="154" t="s">
        <v>269</v>
      </c>
      <c r="D48" s="155"/>
      <c r="E48" s="478" t="s">
        <v>270</v>
      </c>
      <c r="F48" s="478"/>
      <c r="G48" s="478"/>
      <c r="H48" s="156" t="s">
        <v>271</v>
      </c>
      <c r="I48" s="157" t="s">
        <v>272</v>
      </c>
    </row>
    <row r="49" spans="1:9" ht="13.5">
      <c r="A49" s="158"/>
      <c r="B49" s="159"/>
      <c r="C49" s="160" t="s">
        <v>273</v>
      </c>
      <c r="D49" s="161"/>
      <c r="E49" s="479" t="s">
        <v>274</v>
      </c>
      <c r="F49" s="479"/>
      <c r="G49" s="479"/>
      <c r="H49" s="162" t="s">
        <v>275</v>
      </c>
      <c r="I49" s="163" t="s">
        <v>276</v>
      </c>
    </row>
    <row r="50" spans="1:9" ht="13.5" customHeight="1">
      <c r="A50" s="480" t="s">
        <v>277</v>
      </c>
      <c r="B50" s="480"/>
      <c r="C50" s="481" t="s">
        <v>278</v>
      </c>
      <c r="D50" s="481"/>
      <c r="E50" s="481"/>
      <c r="F50" s="481"/>
      <c r="G50" s="481"/>
      <c r="H50" s="481"/>
      <c r="I50" s="481"/>
    </row>
    <row r="51" spans="1:9" ht="13.5">
      <c r="A51" s="480"/>
      <c r="B51" s="480"/>
      <c r="C51" s="482" t="s">
        <v>279</v>
      </c>
      <c r="D51" s="482"/>
      <c r="E51" s="482"/>
      <c r="F51" s="482"/>
      <c r="G51" s="482"/>
      <c r="H51" s="482"/>
      <c r="I51" s="482"/>
    </row>
    <row r="52" spans="2:9" ht="13.5" customHeight="1">
      <c r="B52" s="473" t="s">
        <v>280</v>
      </c>
      <c r="C52" s="473"/>
      <c r="D52" s="473"/>
      <c r="E52" s="474" t="s">
        <v>281</v>
      </c>
      <c r="F52" s="474"/>
      <c r="G52" s="474"/>
      <c r="H52" s="474"/>
      <c r="I52" s="164"/>
    </row>
    <row r="53" spans="2:9" ht="13.5" customHeight="1">
      <c r="B53" s="475" t="s">
        <v>282</v>
      </c>
      <c r="C53" s="475"/>
      <c r="D53" s="475"/>
      <c r="E53" s="475"/>
      <c r="F53" s="475"/>
      <c r="G53" s="475"/>
      <c r="H53" s="475"/>
      <c r="I53" s="475"/>
    </row>
    <row r="54" spans="1:6" ht="13.5">
      <c r="A54" s="48" t="s">
        <v>283</v>
      </c>
      <c r="D54" s="476" t="s">
        <v>284</v>
      </c>
      <c r="E54" s="476"/>
      <c r="F54" s="476"/>
    </row>
    <row r="60" ht="13.5">
      <c r="G60" s="49"/>
    </row>
  </sheetData>
  <sheetProtection selectLockedCells="1" selectUnlockedCells="1"/>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E47:G47"/>
    <mergeCell ref="E48:G48"/>
    <mergeCell ref="E49:G49"/>
    <mergeCell ref="A50:B51"/>
    <mergeCell ref="C50:I50"/>
    <mergeCell ref="C51:I51"/>
  </mergeCells>
  <printOptions horizontalCentered="1" verticalCentered="1"/>
  <pageMargins left="0" right="0" top="0" bottom="0" header="0.5118055555555555" footer="0.5118055555555555"/>
  <pageSetup horizontalDpi="300" verticalDpi="300" orientation="portrait" paperSize="9" scale="120" r:id="rId1"/>
</worksheet>
</file>

<file path=xl/worksheets/sheet2.xml><?xml version="1.0" encoding="utf-8"?>
<worksheet xmlns="http://schemas.openxmlformats.org/spreadsheetml/2006/main" xmlns:r="http://schemas.openxmlformats.org/officeDocument/2006/relationships">
  <dimension ref="A1:J60"/>
  <sheetViews>
    <sheetView zoomScalePageLayoutView="0" workbookViewId="0" topLeftCell="A1">
      <selection activeCell="C22" sqref="C22:I22"/>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141</v>
      </c>
      <c r="B1" s="305"/>
      <c r="C1" s="305"/>
      <c r="D1" s="305"/>
      <c r="E1" s="305"/>
      <c r="F1" s="305"/>
      <c r="G1" s="305"/>
      <c r="H1" s="305"/>
      <c r="I1" s="305"/>
    </row>
    <row r="2" spans="1:9" ht="24">
      <c r="A2" s="306" t="s">
        <v>142</v>
      </c>
      <c r="B2" s="306"/>
      <c r="C2" s="306"/>
      <c r="D2" s="306"/>
      <c r="E2" s="307" t="s">
        <v>143</v>
      </c>
      <c r="F2" s="307"/>
      <c r="G2" s="62">
        <v>41548</v>
      </c>
      <c r="H2" s="60" t="s">
        <v>144</v>
      </c>
      <c r="I2" s="69" t="s">
        <v>145</v>
      </c>
    </row>
    <row r="3" spans="1:9" ht="13.5">
      <c r="A3" s="308" t="s">
        <v>146</v>
      </c>
      <c r="B3" s="309"/>
      <c r="C3" s="310" t="s">
        <v>147</v>
      </c>
      <c r="D3" s="310"/>
      <c r="E3" s="310"/>
      <c r="F3" s="310"/>
      <c r="G3" s="310"/>
      <c r="H3" s="310"/>
      <c r="I3" s="311"/>
    </row>
    <row r="4" spans="1:9" ht="13.5">
      <c r="A4" s="312" t="s">
        <v>11</v>
      </c>
      <c r="B4" s="313"/>
      <c r="C4" s="314" t="s">
        <v>148</v>
      </c>
      <c r="D4" s="315"/>
      <c r="E4" s="315"/>
      <c r="F4" s="315"/>
      <c r="G4" s="316"/>
      <c r="H4" s="36" t="s">
        <v>12</v>
      </c>
      <c r="I4" s="61" t="s">
        <v>149</v>
      </c>
    </row>
    <row r="5" spans="1:9" ht="13.5">
      <c r="A5" s="317" t="s">
        <v>13</v>
      </c>
      <c r="B5" s="318"/>
      <c r="C5" s="319">
        <v>41552</v>
      </c>
      <c r="D5" s="320"/>
      <c r="E5" s="320"/>
      <c r="F5" s="320"/>
      <c r="G5" s="37"/>
      <c r="H5" s="38" t="s">
        <v>14</v>
      </c>
      <c r="I5" s="88"/>
    </row>
    <row r="6" spans="1:9" ht="13.5">
      <c r="A6" s="321" t="s">
        <v>150</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t="s">
        <v>153</v>
      </c>
      <c r="C8" s="89" t="s">
        <v>154</v>
      </c>
      <c r="D8" s="90">
        <v>47</v>
      </c>
      <c r="E8" s="91" t="s">
        <v>49</v>
      </c>
      <c r="F8" s="68">
        <v>10</v>
      </c>
      <c r="G8" s="89" t="s">
        <v>155</v>
      </c>
      <c r="H8" s="89" t="s">
        <v>156</v>
      </c>
      <c r="I8" s="67" t="s">
        <v>157</v>
      </c>
    </row>
    <row r="9" spans="1:9" ht="13.5">
      <c r="A9" s="41">
        <v>2</v>
      </c>
      <c r="B9" s="42" t="s">
        <v>158</v>
      </c>
      <c r="C9" s="92" t="s">
        <v>159</v>
      </c>
      <c r="D9" s="90">
        <v>57</v>
      </c>
      <c r="E9" s="93" t="s">
        <v>160</v>
      </c>
      <c r="F9" s="68">
        <v>10</v>
      </c>
      <c r="G9" s="65" t="s">
        <v>161</v>
      </c>
      <c r="H9" s="89" t="s">
        <v>162</v>
      </c>
      <c r="I9" s="67" t="s">
        <v>163</v>
      </c>
    </row>
    <row r="10" spans="1:10" ht="13.5">
      <c r="A10" s="41">
        <v>3</v>
      </c>
      <c r="B10" s="42"/>
      <c r="C10" s="92" t="s">
        <v>164</v>
      </c>
      <c r="D10" s="90">
        <v>24</v>
      </c>
      <c r="E10" s="90" t="s">
        <v>165</v>
      </c>
      <c r="F10" s="94">
        <v>0</v>
      </c>
      <c r="G10" s="95" t="s">
        <v>166</v>
      </c>
      <c r="H10" s="95" t="s">
        <v>167</v>
      </c>
      <c r="I10" s="96" t="s">
        <v>168</v>
      </c>
      <c r="J10" s="46"/>
    </row>
    <row r="11" spans="1:9" ht="13.5">
      <c r="A11" s="41">
        <v>4</v>
      </c>
      <c r="B11" s="42"/>
      <c r="C11" s="92" t="s">
        <v>169</v>
      </c>
      <c r="D11" s="90">
        <v>24</v>
      </c>
      <c r="E11" s="97" t="s">
        <v>170</v>
      </c>
      <c r="F11" s="98">
        <v>0</v>
      </c>
      <c r="G11" s="99" t="s">
        <v>171</v>
      </c>
      <c r="H11" s="95" t="s">
        <v>167</v>
      </c>
      <c r="I11" s="96" t="s">
        <v>172</v>
      </c>
    </row>
    <row r="12" spans="1:9" ht="13.5">
      <c r="A12" s="41">
        <v>5</v>
      </c>
      <c r="B12" s="42"/>
      <c r="C12" s="92" t="s">
        <v>173</v>
      </c>
      <c r="D12" s="90">
        <v>24</v>
      </c>
      <c r="E12" s="42" t="s">
        <v>174</v>
      </c>
      <c r="F12" s="100">
        <v>0</v>
      </c>
      <c r="G12" s="101" t="s">
        <v>175</v>
      </c>
      <c r="H12" s="95" t="s">
        <v>167</v>
      </c>
      <c r="I12" s="96" t="s">
        <v>176</v>
      </c>
    </row>
    <row r="13" spans="1:9" ht="13.5">
      <c r="A13" s="41">
        <v>6</v>
      </c>
      <c r="B13" s="42"/>
      <c r="C13" s="102"/>
      <c r="D13" s="42"/>
      <c r="E13" s="42"/>
      <c r="F13" s="100"/>
      <c r="G13" s="101"/>
      <c r="H13" s="79"/>
      <c r="I13" s="103"/>
    </row>
    <row r="14" spans="1:9" ht="13.5">
      <c r="A14" s="41">
        <v>7</v>
      </c>
      <c r="B14" s="42"/>
      <c r="C14" s="79"/>
      <c r="D14" s="42"/>
      <c r="E14" s="42"/>
      <c r="F14" s="100"/>
      <c r="G14" s="79"/>
      <c r="H14" s="79"/>
      <c r="I14" s="103"/>
    </row>
    <row r="15" spans="1:9" ht="13.5">
      <c r="A15" s="64">
        <v>8</v>
      </c>
      <c r="B15" s="63"/>
      <c r="C15" s="78"/>
      <c r="D15" s="63"/>
      <c r="E15" s="63"/>
      <c r="F15" s="104"/>
      <c r="G15" s="78"/>
      <c r="H15" s="78"/>
      <c r="I15" s="105"/>
    </row>
    <row r="16" spans="1:9" ht="13.5">
      <c r="A16" s="331" t="s">
        <v>21</v>
      </c>
      <c r="B16" s="332"/>
      <c r="C16" s="333">
        <v>41552</v>
      </c>
      <c r="D16" s="334"/>
      <c r="E16" s="334"/>
      <c r="F16" s="334"/>
      <c r="G16" s="335" t="s">
        <v>177</v>
      </c>
      <c r="H16" s="335"/>
      <c r="I16" s="336"/>
    </row>
    <row r="17" spans="1:9" ht="13.5">
      <c r="A17" s="337" t="s">
        <v>22</v>
      </c>
      <c r="B17" s="338"/>
      <c r="C17" s="339"/>
      <c r="D17" s="339"/>
      <c r="E17" s="339"/>
      <c r="F17" s="339"/>
      <c r="G17" s="339"/>
      <c r="H17" s="339"/>
      <c r="I17" s="340"/>
    </row>
    <row r="18" spans="1:10" ht="13.5">
      <c r="A18" s="341">
        <v>41552</v>
      </c>
      <c r="B18" s="342"/>
      <c r="C18" s="343" t="s">
        <v>178</v>
      </c>
      <c r="D18" s="344"/>
      <c r="E18" s="344"/>
      <c r="F18" s="344"/>
      <c r="G18" s="344"/>
      <c r="H18" s="344"/>
      <c r="I18" s="345"/>
      <c r="J18" s="14"/>
    </row>
    <row r="19" spans="1:10" ht="13.5">
      <c r="A19" s="346" t="s">
        <v>179</v>
      </c>
      <c r="B19" s="342"/>
      <c r="C19" s="347" t="s">
        <v>180</v>
      </c>
      <c r="D19" s="348"/>
      <c r="E19" s="348"/>
      <c r="F19" s="348"/>
      <c r="G19" s="348"/>
      <c r="H19" s="348"/>
      <c r="I19" s="349"/>
      <c r="J19" s="14"/>
    </row>
    <row r="20" spans="1:10" ht="13.5">
      <c r="A20" s="346" t="s">
        <v>179</v>
      </c>
      <c r="B20" s="342"/>
      <c r="C20" s="343" t="s">
        <v>181</v>
      </c>
      <c r="D20" s="344"/>
      <c r="E20" s="344"/>
      <c r="F20" s="344"/>
      <c r="G20" s="344"/>
      <c r="H20" s="344"/>
      <c r="I20" s="345"/>
      <c r="J20" s="14"/>
    </row>
    <row r="21" spans="1:10" ht="13.5">
      <c r="A21" s="346" t="s">
        <v>179</v>
      </c>
      <c r="B21" s="342"/>
      <c r="C21" s="344" t="s">
        <v>182</v>
      </c>
      <c r="D21" s="344"/>
      <c r="E21" s="344"/>
      <c r="F21" s="344"/>
      <c r="G21" s="344"/>
      <c r="H21" s="344"/>
      <c r="I21" s="345"/>
      <c r="J21" s="14"/>
    </row>
    <row r="22" spans="1:10" ht="13.5">
      <c r="A22" s="346" t="s">
        <v>179</v>
      </c>
      <c r="B22" s="342"/>
      <c r="C22" s="344" t="s">
        <v>183</v>
      </c>
      <c r="D22" s="344"/>
      <c r="E22" s="344"/>
      <c r="F22" s="344"/>
      <c r="G22" s="344"/>
      <c r="H22" s="344"/>
      <c r="I22" s="345"/>
      <c r="J22" s="14"/>
    </row>
    <row r="23" spans="1:10" ht="13.5">
      <c r="A23" s="346" t="s">
        <v>179</v>
      </c>
      <c r="B23" s="342"/>
      <c r="C23" s="344"/>
      <c r="D23" s="344"/>
      <c r="E23" s="344"/>
      <c r="F23" s="344"/>
      <c r="G23" s="344"/>
      <c r="H23" s="344"/>
      <c r="I23" s="345"/>
      <c r="J23" s="14"/>
    </row>
    <row r="24" spans="1:10" ht="13.5">
      <c r="A24" s="346" t="s">
        <v>179</v>
      </c>
      <c r="B24" s="342"/>
      <c r="C24" s="344"/>
      <c r="D24" s="344"/>
      <c r="E24" s="344"/>
      <c r="F24" s="344"/>
      <c r="G24" s="344"/>
      <c r="H24" s="344"/>
      <c r="I24" s="345"/>
      <c r="J24" s="14"/>
    </row>
    <row r="25" spans="1:10" ht="13.5">
      <c r="A25" s="346" t="s">
        <v>179</v>
      </c>
      <c r="B25" s="342"/>
      <c r="C25" s="344"/>
      <c r="D25" s="344"/>
      <c r="E25" s="344"/>
      <c r="F25" s="344"/>
      <c r="G25" s="344"/>
      <c r="H25" s="344"/>
      <c r="I25" s="345"/>
      <c r="J25" s="14"/>
    </row>
    <row r="26" spans="1:10" ht="13.5">
      <c r="A26" s="350" t="s">
        <v>179</v>
      </c>
      <c r="B26" s="351"/>
      <c r="C26" s="352"/>
      <c r="D26" s="352"/>
      <c r="E26" s="352"/>
      <c r="F26" s="352"/>
      <c r="G26" s="352"/>
      <c r="H26" s="352"/>
      <c r="I26" s="353"/>
      <c r="J26" s="14"/>
    </row>
    <row r="27" spans="1:10" ht="13.5">
      <c r="A27" s="354" t="s">
        <v>23</v>
      </c>
      <c r="B27" s="355"/>
      <c r="C27" s="358" t="s">
        <v>34</v>
      </c>
      <c r="D27" s="359"/>
      <c r="E27" s="359"/>
      <c r="F27" s="360"/>
      <c r="G27" s="59">
        <v>41552</v>
      </c>
      <c r="H27" s="361">
        <v>0.75</v>
      </c>
      <c r="I27" s="362"/>
      <c r="J27" s="14"/>
    </row>
    <row r="28" spans="1:10" ht="13.5">
      <c r="A28" s="356"/>
      <c r="B28" s="357"/>
      <c r="C28" s="363" t="s">
        <v>38</v>
      </c>
      <c r="D28" s="363"/>
      <c r="E28" s="363"/>
      <c r="F28" s="363"/>
      <c r="G28" s="363"/>
      <c r="H28" s="363"/>
      <c r="I28" s="364"/>
      <c r="J28" s="14"/>
    </row>
    <row r="29" spans="1:10" ht="13.5">
      <c r="A29" s="365" t="s">
        <v>24</v>
      </c>
      <c r="B29" s="366"/>
      <c r="C29" s="367" t="s">
        <v>184</v>
      </c>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185</v>
      </c>
      <c r="D41" s="385"/>
      <c r="E41" s="385"/>
      <c r="F41" s="385"/>
      <c r="G41" s="385"/>
      <c r="H41" s="385"/>
      <c r="I41" s="386"/>
    </row>
    <row r="42" spans="1:9" ht="13.5">
      <c r="A42" s="331" t="s">
        <v>36</v>
      </c>
      <c r="B42" s="387"/>
      <c r="C42" s="388" t="s">
        <v>186</v>
      </c>
      <c r="D42" s="389"/>
      <c r="E42" s="389"/>
      <c r="F42" s="389"/>
      <c r="G42" s="389"/>
      <c r="H42" s="389"/>
      <c r="I42" s="390"/>
    </row>
    <row r="43" spans="1:9" ht="13.5">
      <c r="A43" s="391" t="s">
        <v>27</v>
      </c>
      <c r="B43" s="392"/>
      <c r="C43" s="393" t="s">
        <v>187</v>
      </c>
      <c r="D43" s="394"/>
      <c r="E43" s="394"/>
      <c r="F43" s="394"/>
      <c r="G43" s="394"/>
      <c r="H43" s="394"/>
      <c r="I43" s="395"/>
    </row>
    <row r="44" spans="1:9" ht="13.5">
      <c r="A44" s="376"/>
      <c r="B44" s="399"/>
      <c r="C44" s="314" t="s">
        <v>188</v>
      </c>
      <c r="D44" s="315"/>
      <c r="E44" s="315"/>
      <c r="F44" s="315"/>
      <c r="G44" s="315"/>
      <c r="H44" s="315"/>
      <c r="I44" s="400"/>
    </row>
    <row r="45" spans="1:9" ht="13.5">
      <c r="A45" s="376"/>
      <c r="B45" s="399"/>
      <c r="C45" s="401" t="s">
        <v>189</v>
      </c>
      <c r="D45" s="402"/>
      <c r="E45" s="402"/>
      <c r="F45" s="402"/>
      <c r="G45" s="402"/>
      <c r="H45" s="402"/>
      <c r="I45" s="403"/>
    </row>
    <row r="46" spans="1:9" ht="13.5">
      <c r="A46" s="404" t="s">
        <v>33</v>
      </c>
      <c r="B46" s="405"/>
      <c r="C46" s="406" t="s">
        <v>190</v>
      </c>
      <c r="D46" s="406"/>
      <c r="E46" s="406"/>
      <c r="F46" s="406"/>
      <c r="G46" s="406"/>
      <c r="H46" s="406"/>
      <c r="I46" s="407"/>
    </row>
    <row r="47" spans="1:9" ht="13.5">
      <c r="A47" s="413" t="s">
        <v>191</v>
      </c>
      <c r="B47" s="414"/>
      <c r="C47" s="17" t="s">
        <v>192</v>
      </c>
      <c r="D47" s="18"/>
      <c r="E47" s="417" t="s">
        <v>193</v>
      </c>
      <c r="F47" s="418"/>
      <c r="G47" s="419"/>
      <c r="H47" s="19" t="s">
        <v>194</v>
      </c>
      <c r="I47" s="20" t="s">
        <v>195</v>
      </c>
    </row>
    <row r="48" spans="1:9" ht="13.5">
      <c r="A48" s="413"/>
      <c r="B48" s="414"/>
      <c r="C48" s="17" t="s">
        <v>29</v>
      </c>
      <c r="D48" s="18"/>
      <c r="E48" s="418" t="s">
        <v>196</v>
      </c>
      <c r="F48" s="418"/>
      <c r="G48" s="419"/>
      <c r="H48" s="19" t="s">
        <v>197</v>
      </c>
      <c r="I48" s="20" t="s">
        <v>198</v>
      </c>
    </row>
    <row r="49" spans="1:9" ht="13.5">
      <c r="A49" s="415"/>
      <c r="B49" s="416"/>
      <c r="C49" s="21" t="s">
        <v>199</v>
      </c>
      <c r="D49" s="22"/>
      <c r="E49" s="420" t="s">
        <v>200</v>
      </c>
      <c r="F49" s="421"/>
      <c r="G49" s="422"/>
      <c r="H49" s="23" t="s">
        <v>201</v>
      </c>
      <c r="I49" s="24" t="s">
        <v>202</v>
      </c>
    </row>
    <row r="50" spans="1:9" ht="13.5" customHeight="1">
      <c r="A50" s="423" t="s">
        <v>30</v>
      </c>
      <c r="B50" s="424"/>
      <c r="C50" s="427" t="s">
        <v>203</v>
      </c>
      <c r="D50" s="428"/>
      <c r="E50" s="428"/>
      <c r="F50" s="428"/>
      <c r="G50" s="428"/>
      <c r="H50" s="428"/>
      <c r="I50" s="429"/>
    </row>
    <row r="51" spans="1:9" ht="13.5">
      <c r="A51" s="425"/>
      <c r="B51" s="426"/>
      <c r="C51" s="396" t="s">
        <v>204</v>
      </c>
      <c r="D51" s="397"/>
      <c r="E51" s="397"/>
      <c r="F51" s="397"/>
      <c r="G51" s="397"/>
      <c r="H51" s="397"/>
      <c r="I51" s="398"/>
    </row>
    <row r="52" spans="2:9" ht="13.5" customHeight="1">
      <c r="B52" s="408" t="s">
        <v>31</v>
      </c>
      <c r="C52" s="408"/>
      <c r="D52" s="408"/>
      <c r="E52" s="409" t="s">
        <v>205</v>
      </c>
      <c r="F52" s="409"/>
      <c r="G52" s="409"/>
      <c r="H52" s="409"/>
      <c r="I52" s="47"/>
    </row>
    <row r="53" spans="2:9" ht="13.5" customHeight="1">
      <c r="B53" s="410" t="s">
        <v>32</v>
      </c>
      <c r="C53" s="411"/>
      <c r="D53" s="411"/>
      <c r="E53" s="411"/>
      <c r="F53" s="411"/>
      <c r="G53" s="411"/>
      <c r="H53" s="411"/>
      <c r="I53" s="411"/>
    </row>
    <row r="54" spans="1:6" ht="13.5">
      <c r="A54" s="48" t="s">
        <v>206</v>
      </c>
      <c r="D54" s="412" t="s">
        <v>39</v>
      </c>
      <c r="E54" s="412"/>
      <c r="F54" s="412"/>
    </row>
    <row r="60" ht="13.5">
      <c r="G60" s="49"/>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56"/>
  <sheetViews>
    <sheetView zoomScalePageLayoutView="0" workbookViewId="0" topLeftCell="A7">
      <selection activeCell="J31" sqref="J31"/>
    </sheetView>
  </sheetViews>
  <sheetFormatPr defaultColWidth="9.00390625" defaultRowHeight="12.75"/>
  <cols>
    <col min="1" max="1" width="4.25390625" style="45" customWidth="1"/>
    <col min="2" max="2" width="7.875" style="45" customWidth="1"/>
    <col min="3" max="3" width="11.625" style="45" customWidth="1"/>
    <col min="4" max="6" width="3.625" style="45" customWidth="1"/>
    <col min="7" max="7" width="33.375" style="45" customWidth="1"/>
    <col min="8" max="8" width="15.875" style="45" customWidth="1"/>
    <col min="9" max="9" width="16.75390625" style="45" customWidth="1"/>
    <col min="10" max="16384" width="9.125" style="45" customWidth="1"/>
  </cols>
  <sheetData>
    <row r="1" spans="1:9" ht="13.5">
      <c r="A1" s="564" t="s">
        <v>1000</v>
      </c>
      <c r="B1" s="564"/>
      <c r="C1" s="564"/>
      <c r="D1" s="564"/>
      <c r="E1" s="564"/>
      <c r="F1" s="564"/>
      <c r="G1" s="564"/>
      <c r="H1" s="564"/>
      <c r="I1" s="564"/>
    </row>
    <row r="2" spans="1:9" ht="24">
      <c r="A2" s="518" t="s">
        <v>999</v>
      </c>
      <c r="B2" s="518"/>
      <c r="C2" s="518"/>
      <c r="D2" s="518"/>
      <c r="E2" s="519" t="s">
        <v>143</v>
      </c>
      <c r="F2" s="519"/>
      <c r="G2" s="280">
        <v>41567</v>
      </c>
      <c r="H2" s="279" t="s">
        <v>998</v>
      </c>
      <c r="I2" s="279" t="s">
        <v>330</v>
      </c>
    </row>
    <row r="3" spans="1:9" ht="13.5">
      <c r="A3" s="565" t="s">
        <v>997</v>
      </c>
      <c r="B3" s="566"/>
      <c r="C3" s="567" t="s">
        <v>797</v>
      </c>
      <c r="D3" s="567"/>
      <c r="E3" s="567"/>
      <c r="F3" s="567"/>
      <c r="G3" s="567"/>
      <c r="H3" s="567"/>
      <c r="I3" s="568"/>
    </row>
    <row r="4" spans="1:9" ht="13.5">
      <c r="A4" s="569" t="s">
        <v>11</v>
      </c>
      <c r="B4" s="570"/>
      <c r="C4" s="571" t="s">
        <v>796</v>
      </c>
      <c r="D4" s="572"/>
      <c r="E4" s="572"/>
      <c r="F4" s="572"/>
      <c r="G4" s="573"/>
      <c r="H4" s="278" t="s">
        <v>12</v>
      </c>
      <c r="I4" s="277" t="s">
        <v>326</v>
      </c>
    </row>
    <row r="5" spans="1:9" ht="13.5">
      <c r="A5" s="556" t="s">
        <v>13</v>
      </c>
      <c r="B5" s="557"/>
      <c r="C5" s="545">
        <v>41567</v>
      </c>
      <c r="D5" s="546"/>
      <c r="E5" s="546"/>
      <c r="F5" s="546"/>
      <c r="G5" s="276" t="s">
        <v>795</v>
      </c>
      <c r="H5" s="275" t="s">
        <v>14</v>
      </c>
      <c r="I5" s="274" t="s">
        <v>326</v>
      </c>
    </row>
    <row r="6" spans="1:9" ht="13.5" customHeight="1">
      <c r="A6" s="560" t="s">
        <v>996</v>
      </c>
      <c r="B6" s="547" t="s">
        <v>15</v>
      </c>
      <c r="C6" s="547" t="s">
        <v>16</v>
      </c>
      <c r="D6" s="551" t="s">
        <v>17</v>
      </c>
      <c r="E6" s="550" t="s">
        <v>42</v>
      </c>
      <c r="F6" s="549" t="s">
        <v>43</v>
      </c>
      <c r="G6" s="547" t="s">
        <v>18</v>
      </c>
      <c r="H6" s="554" t="s">
        <v>19</v>
      </c>
      <c r="I6" s="555"/>
    </row>
    <row r="7" spans="1:9" ht="13.5">
      <c r="A7" s="561"/>
      <c r="B7" s="548"/>
      <c r="C7" s="548"/>
      <c r="D7" s="484"/>
      <c r="E7" s="326"/>
      <c r="F7" s="489"/>
      <c r="G7" s="548"/>
      <c r="H7" s="270" t="s">
        <v>16</v>
      </c>
      <c r="I7" s="273" t="s">
        <v>20</v>
      </c>
    </row>
    <row r="8" spans="1:9" ht="13.5">
      <c r="A8" s="272">
        <v>1</v>
      </c>
      <c r="B8" s="271" t="s">
        <v>995</v>
      </c>
      <c r="C8" s="65" t="s">
        <v>324</v>
      </c>
      <c r="D8" s="65">
        <v>53</v>
      </c>
      <c r="E8" s="66" t="s">
        <v>45</v>
      </c>
      <c r="F8" s="198">
        <v>10</v>
      </c>
      <c r="G8" s="65" t="s">
        <v>323</v>
      </c>
      <c r="H8" s="65" t="s">
        <v>322</v>
      </c>
      <c r="I8" s="67" t="s">
        <v>321</v>
      </c>
    </row>
    <row r="9" spans="1:9" ht="13.5">
      <c r="A9" s="272">
        <v>2</v>
      </c>
      <c r="B9" s="271"/>
      <c r="C9" s="65" t="s">
        <v>793</v>
      </c>
      <c r="D9" s="95">
        <v>54</v>
      </c>
      <c r="E9" s="66" t="s">
        <v>994</v>
      </c>
      <c r="F9" s="94"/>
      <c r="G9" s="65" t="s">
        <v>323</v>
      </c>
      <c r="H9" s="65" t="s">
        <v>792</v>
      </c>
      <c r="I9" s="67" t="s">
        <v>321</v>
      </c>
    </row>
    <row r="10" spans="1:9" ht="13.5">
      <c r="A10" s="272">
        <v>3</v>
      </c>
      <c r="B10" s="271"/>
      <c r="C10" s="65"/>
      <c r="D10" s="95"/>
      <c r="E10" s="66"/>
      <c r="F10" s="94"/>
      <c r="G10" s="65"/>
      <c r="H10" s="65"/>
      <c r="I10" s="67"/>
    </row>
    <row r="11" spans="1:9" ht="13.5">
      <c r="A11" s="272">
        <v>4</v>
      </c>
      <c r="B11" s="271"/>
      <c r="C11" s="65"/>
      <c r="D11" s="95"/>
      <c r="E11" s="66"/>
      <c r="F11" s="94"/>
      <c r="G11" s="65"/>
      <c r="H11" s="65"/>
      <c r="I11" s="67"/>
    </row>
    <row r="12" spans="1:9" ht="13.5">
      <c r="A12" s="272">
        <v>5</v>
      </c>
      <c r="B12" s="271"/>
      <c r="C12" s="65"/>
      <c r="D12" s="95"/>
      <c r="E12" s="66"/>
      <c r="F12" s="94"/>
      <c r="G12" s="65"/>
      <c r="H12" s="65"/>
      <c r="I12" s="67"/>
    </row>
    <row r="13" spans="1:9" ht="13.5">
      <c r="A13" s="272">
        <v>6</v>
      </c>
      <c r="B13" s="271"/>
      <c r="C13" s="65"/>
      <c r="D13" s="95"/>
      <c r="E13" s="66"/>
      <c r="F13" s="94"/>
      <c r="G13" s="65"/>
      <c r="H13" s="65"/>
      <c r="I13" s="67"/>
    </row>
    <row r="14" spans="1:9" ht="13.5">
      <c r="A14" s="272">
        <v>7</v>
      </c>
      <c r="B14" s="271"/>
      <c r="C14" s="65"/>
      <c r="D14" s="95"/>
      <c r="E14" s="66"/>
      <c r="F14" s="94"/>
      <c r="G14" s="65"/>
      <c r="H14" s="65"/>
      <c r="I14" s="67"/>
    </row>
    <row r="15" spans="1:9" ht="13.5">
      <c r="A15" s="272">
        <v>8</v>
      </c>
      <c r="B15" s="271"/>
      <c r="C15" s="65"/>
      <c r="D15" s="95"/>
      <c r="E15" s="66"/>
      <c r="F15" s="94"/>
      <c r="G15" s="65"/>
      <c r="H15" s="65"/>
      <c r="I15" s="67"/>
    </row>
    <row r="16" spans="1:9" ht="13.5">
      <c r="A16" s="552" t="s">
        <v>21</v>
      </c>
      <c r="B16" s="553"/>
      <c r="C16" s="562">
        <v>41567</v>
      </c>
      <c r="D16" s="563"/>
      <c r="E16" s="563"/>
      <c r="F16" s="563"/>
      <c r="G16" s="490" t="s">
        <v>993</v>
      </c>
      <c r="H16" s="490"/>
      <c r="I16" s="491"/>
    </row>
    <row r="17" spans="1:9" ht="13.5">
      <c r="A17" s="558" t="s">
        <v>22</v>
      </c>
      <c r="B17" s="559"/>
      <c r="C17" s="578"/>
      <c r="D17" s="578"/>
      <c r="E17" s="578"/>
      <c r="F17" s="578"/>
      <c r="G17" s="578"/>
      <c r="H17" s="578"/>
      <c r="I17" s="579"/>
    </row>
    <row r="18" spans="1:9" ht="13.5">
      <c r="A18" s="541">
        <v>41567</v>
      </c>
      <c r="B18" s="542"/>
      <c r="C18" s="543" t="s">
        <v>992</v>
      </c>
      <c r="D18" s="543"/>
      <c r="E18" s="543"/>
      <c r="F18" s="543"/>
      <c r="G18" s="543"/>
      <c r="H18" s="543"/>
      <c r="I18" s="544"/>
    </row>
    <row r="19" spans="1:9" ht="13.5">
      <c r="A19" s="541" t="s">
        <v>989</v>
      </c>
      <c r="B19" s="542"/>
      <c r="C19" s="543"/>
      <c r="D19" s="543"/>
      <c r="E19" s="543"/>
      <c r="F19" s="543"/>
      <c r="G19" s="543"/>
      <c r="H19" s="543"/>
      <c r="I19" s="544"/>
    </row>
    <row r="20" spans="1:10" ht="13.5">
      <c r="A20" s="541">
        <v>41568</v>
      </c>
      <c r="B20" s="542"/>
      <c r="C20" s="543" t="s">
        <v>991</v>
      </c>
      <c r="D20" s="543"/>
      <c r="E20" s="543"/>
      <c r="F20" s="543"/>
      <c r="G20" s="543"/>
      <c r="H20" s="543"/>
      <c r="I20" s="544"/>
      <c r="J20" s="14"/>
    </row>
    <row r="21" spans="1:10" ht="13.5">
      <c r="A21" s="541" t="s">
        <v>989</v>
      </c>
      <c r="B21" s="542"/>
      <c r="C21" s="543"/>
      <c r="D21" s="543"/>
      <c r="E21" s="543"/>
      <c r="F21" s="543"/>
      <c r="G21" s="543"/>
      <c r="H21" s="543"/>
      <c r="I21" s="544"/>
      <c r="J21" s="14"/>
    </row>
    <row r="22" spans="1:10" ht="13.5">
      <c r="A22" s="541" t="s">
        <v>989</v>
      </c>
      <c r="B22" s="542"/>
      <c r="C22" s="543" t="s">
        <v>791</v>
      </c>
      <c r="D22" s="543"/>
      <c r="E22" s="543"/>
      <c r="F22" s="543"/>
      <c r="G22" s="543"/>
      <c r="H22" s="543"/>
      <c r="I22" s="544"/>
      <c r="J22" s="14"/>
    </row>
    <row r="23" spans="1:10" ht="13.5">
      <c r="A23" s="541" t="s">
        <v>989</v>
      </c>
      <c r="B23" s="542"/>
      <c r="C23" s="543"/>
      <c r="D23" s="543"/>
      <c r="E23" s="543"/>
      <c r="F23" s="543"/>
      <c r="G23" s="543"/>
      <c r="H23" s="543"/>
      <c r="I23" s="544"/>
      <c r="J23" s="14"/>
    </row>
    <row r="24" spans="1:10" ht="13.5">
      <c r="A24" s="541" t="s">
        <v>989</v>
      </c>
      <c r="B24" s="542"/>
      <c r="C24" s="543" t="s">
        <v>990</v>
      </c>
      <c r="D24" s="543"/>
      <c r="E24" s="543"/>
      <c r="F24" s="543"/>
      <c r="G24" s="543"/>
      <c r="H24" s="543"/>
      <c r="I24" s="544"/>
      <c r="J24" s="14"/>
    </row>
    <row r="25" spans="1:10" ht="13.5">
      <c r="A25" s="541" t="s">
        <v>989</v>
      </c>
      <c r="B25" s="542"/>
      <c r="C25" s="543"/>
      <c r="D25" s="543"/>
      <c r="E25" s="543"/>
      <c r="F25" s="543"/>
      <c r="G25" s="543"/>
      <c r="H25" s="543"/>
      <c r="I25" s="544"/>
      <c r="J25" s="14"/>
    </row>
    <row r="26" spans="1:10" ht="13.5">
      <c r="A26" s="589" t="s">
        <v>989</v>
      </c>
      <c r="B26" s="590"/>
      <c r="C26" s="583"/>
      <c r="D26" s="583"/>
      <c r="E26" s="583"/>
      <c r="F26" s="583"/>
      <c r="G26" s="583"/>
      <c r="H26" s="583"/>
      <c r="I26" s="584"/>
      <c r="J26" s="14"/>
    </row>
    <row r="27" spans="1:10" ht="13.5">
      <c r="A27" s="585" t="s">
        <v>23</v>
      </c>
      <c r="B27" s="586"/>
      <c r="C27" s="533" t="s">
        <v>34</v>
      </c>
      <c r="D27" s="534"/>
      <c r="E27" s="534"/>
      <c r="F27" s="535"/>
      <c r="G27" s="269">
        <v>41568</v>
      </c>
      <c r="H27" s="591">
        <v>0.75</v>
      </c>
      <c r="I27" s="592"/>
      <c r="J27" s="14"/>
    </row>
    <row r="28" spans="1:10" ht="13.5" customHeight="1">
      <c r="A28" s="587"/>
      <c r="B28" s="588"/>
      <c r="C28" s="539" t="s">
        <v>789</v>
      </c>
      <c r="D28" s="539"/>
      <c r="E28" s="539"/>
      <c r="F28" s="539"/>
      <c r="G28" s="539"/>
      <c r="H28" s="539"/>
      <c r="I28" s="540"/>
      <c r="J28" s="14"/>
    </row>
    <row r="29" spans="1:10" ht="13.5">
      <c r="A29" s="531" t="s">
        <v>24</v>
      </c>
      <c r="B29" s="538"/>
      <c r="C29" s="525"/>
      <c r="D29" s="526"/>
      <c r="E29" s="526"/>
      <c r="F29" s="526"/>
      <c r="G29" s="526"/>
      <c r="H29" s="526"/>
      <c r="I29" s="527"/>
      <c r="J29" s="14"/>
    </row>
    <row r="30" spans="1:10" ht="13.5">
      <c r="A30" s="259" t="s">
        <v>25</v>
      </c>
      <c r="B30" s="263"/>
      <c r="C30" s="528" t="s">
        <v>788</v>
      </c>
      <c r="D30" s="529"/>
      <c r="E30" s="529"/>
      <c r="F30" s="529"/>
      <c r="G30" s="529"/>
      <c r="H30" s="529"/>
      <c r="I30" s="530"/>
      <c r="J30" s="14"/>
    </row>
    <row r="31" spans="1:10" ht="13.5">
      <c r="A31" s="259" t="s">
        <v>26</v>
      </c>
      <c r="B31" s="263"/>
      <c r="C31" s="528" t="s">
        <v>787</v>
      </c>
      <c r="D31" s="529"/>
      <c r="E31" s="529"/>
      <c r="F31" s="529"/>
      <c r="G31" s="529"/>
      <c r="H31" s="529"/>
      <c r="I31" s="530"/>
      <c r="J31" s="14"/>
    </row>
    <row r="32" spans="1:9" ht="13.5">
      <c r="A32" s="536"/>
      <c r="B32" s="537"/>
      <c r="C32" s="502"/>
      <c r="D32" s="503"/>
      <c r="E32" s="503"/>
      <c r="F32" s="503"/>
      <c r="G32" s="503"/>
      <c r="H32" s="503"/>
      <c r="I32" s="504"/>
    </row>
    <row r="33" spans="1:9" ht="13.5">
      <c r="A33" s="536"/>
      <c r="B33" s="537"/>
      <c r="C33" s="502" t="s">
        <v>988</v>
      </c>
      <c r="D33" s="503"/>
      <c r="E33" s="503"/>
      <c r="F33" s="503"/>
      <c r="G33" s="503"/>
      <c r="H33" s="503"/>
      <c r="I33" s="504"/>
    </row>
    <row r="34" spans="1:9" ht="13.5">
      <c r="A34" s="536"/>
      <c r="B34" s="537"/>
      <c r="C34" s="502"/>
      <c r="D34" s="503"/>
      <c r="E34" s="503"/>
      <c r="F34" s="503"/>
      <c r="G34" s="503"/>
      <c r="H34" s="503"/>
      <c r="I34" s="504"/>
    </row>
    <row r="35" spans="1:9" ht="13.5">
      <c r="A35" s="536"/>
      <c r="B35" s="537"/>
      <c r="C35" s="502"/>
      <c r="D35" s="503"/>
      <c r="E35" s="503"/>
      <c r="F35" s="503"/>
      <c r="G35" s="503"/>
      <c r="H35" s="503"/>
      <c r="I35" s="504"/>
    </row>
    <row r="36" spans="1:9" ht="13.5">
      <c r="A36" s="536"/>
      <c r="B36" s="537"/>
      <c r="C36" s="502"/>
      <c r="D36" s="503"/>
      <c r="E36" s="503"/>
      <c r="F36" s="503"/>
      <c r="G36" s="503"/>
      <c r="H36" s="503"/>
      <c r="I36" s="504"/>
    </row>
    <row r="37" spans="1:9" ht="13.5">
      <c r="A37" s="536"/>
      <c r="B37" s="537"/>
      <c r="C37" s="502"/>
      <c r="D37" s="503"/>
      <c r="E37" s="503"/>
      <c r="F37" s="503"/>
      <c r="G37" s="503"/>
      <c r="H37" s="503"/>
      <c r="I37" s="504"/>
    </row>
    <row r="38" spans="1:9" ht="13.5">
      <c r="A38" s="536"/>
      <c r="B38" s="537"/>
      <c r="C38" s="502"/>
      <c r="D38" s="503"/>
      <c r="E38" s="503"/>
      <c r="F38" s="503"/>
      <c r="G38" s="503"/>
      <c r="H38" s="503"/>
      <c r="I38" s="504"/>
    </row>
    <row r="39" spans="1:9" ht="13.5">
      <c r="A39" s="536"/>
      <c r="B39" s="537"/>
      <c r="C39" s="502"/>
      <c r="D39" s="503"/>
      <c r="E39" s="503"/>
      <c r="F39" s="503"/>
      <c r="G39" s="503"/>
      <c r="H39" s="503"/>
      <c r="I39" s="504"/>
    </row>
    <row r="40" spans="1:9" ht="13.5">
      <c r="A40" s="536"/>
      <c r="B40" s="537"/>
      <c r="C40" s="502"/>
      <c r="D40" s="503"/>
      <c r="E40" s="503"/>
      <c r="F40" s="503"/>
      <c r="G40" s="503"/>
      <c r="H40" s="503"/>
      <c r="I40" s="504"/>
    </row>
    <row r="41" spans="1:9" ht="13.5">
      <c r="A41" s="536"/>
      <c r="B41" s="537"/>
      <c r="C41" s="502"/>
      <c r="D41" s="503"/>
      <c r="E41" s="503"/>
      <c r="F41" s="503"/>
      <c r="G41" s="503"/>
      <c r="H41" s="503"/>
      <c r="I41" s="504"/>
    </row>
    <row r="42" spans="1:9" ht="13.5">
      <c r="A42" s="536"/>
      <c r="B42" s="537"/>
      <c r="C42" s="502"/>
      <c r="D42" s="503"/>
      <c r="E42" s="503"/>
      <c r="F42" s="503"/>
      <c r="G42" s="503"/>
      <c r="H42" s="503"/>
      <c r="I42" s="504"/>
    </row>
    <row r="43" spans="1:9" ht="13.5">
      <c r="A43" s="597"/>
      <c r="B43" s="598"/>
      <c r="C43" s="262" t="s">
        <v>786</v>
      </c>
      <c r="D43" s="261"/>
      <c r="E43" s="261"/>
      <c r="F43" s="261"/>
      <c r="G43" s="261"/>
      <c r="H43" s="261"/>
      <c r="I43" s="260"/>
    </row>
    <row r="44" spans="1:9" ht="13.5">
      <c r="A44" s="531" t="s">
        <v>35</v>
      </c>
      <c r="B44" s="532"/>
      <c r="C44" s="580" t="s">
        <v>785</v>
      </c>
      <c r="D44" s="581"/>
      <c r="E44" s="581"/>
      <c r="F44" s="581"/>
      <c r="G44" s="581"/>
      <c r="H44" s="581"/>
      <c r="I44" s="582"/>
    </row>
    <row r="45" spans="1:9" ht="13.5">
      <c r="A45" s="552" t="s">
        <v>36</v>
      </c>
      <c r="B45" s="601"/>
      <c r="C45" s="602" t="s">
        <v>93</v>
      </c>
      <c r="D45" s="603"/>
      <c r="E45" s="603"/>
      <c r="F45" s="603"/>
      <c r="G45" s="603"/>
      <c r="H45" s="603"/>
      <c r="I45" s="604"/>
    </row>
    <row r="46" spans="1:9" ht="13.5">
      <c r="A46" s="593" t="s">
        <v>27</v>
      </c>
      <c r="B46" s="594"/>
      <c r="C46" s="574" t="s">
        <v>784</v>
      </c>
      <c r="D46" s="575"/>
      <c r="E46" s="575"/>
      <c r="F46" s="575"/>
      <c r="G46" s="575"/>
      <c r="H46" s="575"/>
      <c r="I46" s="576"/>
    </row>
    <row r="47" spans="1:9" ht="13.5">
      <c r="A47" s="536"/>
      <c r="B47" s="577"/>
      <c r="C47" s="574" t="s">
        <v>783</v>
      </c>
      <c r="D47" s="575"/>
      <c r="E47" s="575"/>
      <c r="F47" s="575"/>
      <c r="G47" s="575"/>
      <c r="H47" s="575"/>
      <c r="I47" s="576"/>
    </row>
    <row r="48" spans="1:9" ht="13.5">
      <c r="A48" s="536"/>
      <c r="B48" s="577"/>
      <c r="C48" s="574" t="s">
        <v>782</v>
      </c>
      <c r="D48" s="575"/>
      <c r="E48" s="575"/>
      <c r="F48" s="575"/>
      <c r="G48" s="575"/>
      <c r="H48" s="575"/>
      <c r="I48" s="576"/>
    </row>
    <row r="49" spans="1:9" ht="13.5" customHeight="1">
      <c r="A49" s="494" t="s">
        <v>28</v>
      </c>
      <c r="B49" s="495"/>
      <c r="C49" s="500"/>
      <c r="D49" s="501"/>
      <c r="E49" s="496"/>
      <c r="F49" s="497"/>
      <c r="G49" s="498"/>
      <c r="H49" s="15"/>
      <c r="I49" s="16"/>
    </row>
    <row r="50" spans="1:9" ht="13.5">
      <c r="A50" s="413"/>
      <c r="B50" s="414"/>
      <c r="C50" s="17" t="s">
        <v>85</v>
      </c>
      <c r="D50" s="18"/>
      <c r="E50" s="417" t="s">
        <v>84</v>
      </c>
      <c r="F50" s="418"/>
      <c r="G50" s="419"/>
      <c r="H50" s="19" t="s">
        <v>83</v>
      </c>
      <c r="I50" s="20" t="s">
        <v>82</v>
      </c>
    </row>
    <row r="51" spans="1:9" ht="13.5">
      <c r="A51" s="413"/>
      <c r="B51" s="414"/>
      <c r="C51" s="17" t="s">
        <v>29</v>
      </c>
      <c r="D51" s="18"/>
      <c r="E51" s="417" t="s">
        <v>81</v>
      </c>
      <c r="F51" s="418"/>
      <c r="G51" s="419"/>
      <c r="H51" s="19" t="s">
        <v>80</v>
      </c>
      <c r="I51" s="20" t="s">
        <v>79</v>
      </c>
    </row>
    <row r="52" spans="1:9" ht="13.5" customHeight="1">
      <c r="A52" s="415"/>
      <c r="B52" s="416"/>
      <c r="C52" s="21" t="s">
        <v>78</v>
      </c>
      <c r="D52" s="22"/>
      <c r="E52" s="599" t="s">
        <v>781</v>
      </c>
      <c r="F52" s="499"/>
      <c r="G52" s="600"/>
      <c r="H52" s="23" t="s">
        <v>76</v>
      </c>
      <c r="I52" s="24" t="s">
        <v>75</v>
      </c>
    </row>
    <row r="53" spans="1:9" ht="13.5">
      <c r="A53" s="423" t="s">
        <v>30</v>
      </c>
      <c r="B53" s="424"/>
      <c r="C53" s="427" t="s">
        <v>74</v>
      </c>
      <c r="D53" s="428"/>
      <c r="E53" s="428"/>
      <c r="F53" s="428"/>
      <c r="G53" s="428"/>
      <c r="H53" s="428"/>
      <c r="I53" s="429"/>
    </row>
    <row r="54" spans="1:9" ht="13.5" customHeight="1">
      <c r="A54" s="425"/>
      <c r="B54" s="426"/>
      <c r="C54" s="396" t="s">
        <v>73</v>
      </c>
      <c r="D54" s="397"/>
      <c r="E54" s="397"/>
      <c r="F54" s="397"/>
      <c r="G54" s="397"/>
      <c r="H54" s="397"/>
      <c r="I54" s="398"/>
    </row>
    <row r="55" spans="2:9" ht="13.5">
      <c r="B55" s="595" t="s">
        <v>31</v>
      </c>
      <c r="C55" s="595"/>
      <c r="D55" s="595"/>
      <c r="E55" s="596" t="s">
        <v>72</v>
      </c>
      <c r="F55" s="596"/>
      <c r="G55" s="596"/>
      <c r="H55" s="596"/>
      <c r="I55" s="47"/>
    </row>
    <row r="56" spans="1:6" ht="13.5">
      <c r="A56" s="48" t="s">
        <v>780</v>
      </c>
      <c r="D56" s="412" t="s">
        <v>39</v>
      </c>
      <c r="E56" s="412"/>
      <c r="F56" s="412"/>
    </row>
  </sheetData>
  <sheetProtection/>
  <mergeCells count="93">
    <mergeCell ref="A21:B21"/>
    <mergeCell ref="D56:F56"/>
    <mergeCell ref="E49:G49"/>
    <mergeCell ref="E50:G50"/>
    <mergeCell ref="E51:G51"/>
    <mergeCell ref="E52:G52"/>
    <mergeCell ref="A45:B45"/>
    <mergeCell ref="C45:I45"/>
    <mergeCell ref="A48:B48"/>
    <mergeCell ref="A42:B42"/>
    <mergeCell ref="A18:B18"/>
    <mergeCell ref="C18:I18"/>
    <mergeCell ref="A20:B20"/>
    <mergeCell ref="A19:B19"/>
    <mergeCell ref="C19:I19"/>
    <mergeCell ref="B55:D55"/>
    <mergeCell ref="E55:H55"/>
    <mergeCell ref="A53:B54"/>
    <mergeCell ref="A43:B43"/>
    <mergeCell ref="C49:D49"/>
    <mergeCell ref="C54:I54"/>
    <mergeCell ref="C53:I53"/>
    <mergeCell ref="A35:B35"/>
    <mergeCell ref="C35:I35"/>
    <mergeCell ref="C34:I34"/>
    <mergeCell ref="A36:B36"/>
    <mergeCell ref="A46:B46"/>
    <mergeCell ref="C47:I47"/>
    <mergeCell ref="C40:I40"/>
    <mergeCell ref="A38:B38"/>
    <mergeCell ref="C38:I38"/>
    <mergeCell ref="A41:B41"/>
    <mergeCell ref="A40:B40"/>
    <mergeCell ref="C33:I33"/>
    <mergeCell ref="C37:I37"/>
    <mergeCell ref="A39:B39"/>
    <mergeCell ref="C41:I41"/>
    <mergeCell ref="A34:B34"/>
    <mergeCell ref="C23:I23"/>
    <mergeCell ref="C24:I24"/>
    <mergeCell ref="C26:I26"/>
    <mergeCell ref="A23:B23"/>
    <mergeCell ref="A27:B28"/>
    <mergeCell ref="A26:B26"/>
    <mergeCell ref="A25:B25"/>
    <mergeCell ref="C25:I25"/>
    <mergeCell ref="H27:I27"/>
    <mergeCell ref="A49:B52"/>
    <mergeCell ref="C48:I48"/>
    <mergeCell ref="A47:B47"/>
    <mergeCell ref="C46:I46"/>
    <mergeCell ref="G16:I16"/>
    <mergeCell ref="C17:I17"/>
    <mergeCell ref="C20:I20"/>
    <mergeCell ref="C36:I36"/>
    <mergeCell ref="A37:B37"/>
    <mergeCell ref="C44:I44"/>
    <mergeCell ref="A5:B5"/>
    <mergeCell ref="G6:G7"/>
    <mergeCell ref="A17:B17"/>
    <mergeCell ref="A6:A7"/>
    <mergeCell ref="C16:F16"/>
    <mergeCell ref="A1:I1"/>
    <mergeCell ref="A3:B3"/>
    <mergeCell ref="C3:I3"/>
    <mergeCell ref="A4:B4"/>
    <mergeCell ref="C4:G4"/>
    <mergeCell ref="F6:F7"/>
    <mergeCell ref="E6:E7"/>
    <mergeCell ref="D6:D7"/>
    <mergeCell ref="A16:B16"/>
    <mergeCell ref="B6:B7"/>
    <mergeCell ref="H6:I6"/>
    <mergeCell ref="A2:D2"/>
    <mergeCell ref="E2:F2"/>
    <mergeCell ref="C31:I31"/>
    <mergeCell ref="C28:I28"/>
    <mergeCell ref="A24:B24"/>
    <mergeCell ref="C21:I21"/>
    <mergeCell ref="C5:F5"/>
    <mergeCell ref="C22:I22"/>
    <mergeCell ref="A22:B22"/>
    <mergeCell ref="C6:C7"/>
    <mergeCell ref="C29:I29"/>
    <mergeCell ref="C30:I30"/>
    <mergeCell ref="C32:I32"/>
    <mergeCell ref="A44:B44"/>
    <mergeCell ref="C42:I42"/>
    <mergeCell ref="C27:F27"/>
    <mergeCell ref="A32:B32"/>
    <mergeCell ref="A29:B29"/>
    <mergeCell ref="A33:B33"/>
    <mergeCell ref="C39:I39"/>
  </mergeCells>
  <hyperlinks>
    <hyperlink ref="E55" r:id="rId1" display="nerimayama_sankou_kanri@googlegroups.com"/>
  </hyperlinks>
  <printOptions horizontalCentered="1" verticalCentered="1"/>
  <pageMargins left="0" right="0" top="0" bottom="0" header="0.22" footer="0.24"/>
  <pageSetup horizontalDpi="600" verticalDpi="600" orientation="portrait" paperSize="9" scale="92" r:id="rId2"/>
</worksheet>
</file>

<file path=xl/worksheets/sheet21.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700</v>
      </c>
      <c r="B1" s="305"/>
      <c r="C1" s="305"/>
      <c r="D1" s="305"/>
      <c r="E1" s="305"/>
      <c r="F1" s="305"/>
      <c r="G1" s="305"/>
      <c r="H1" s="305"/>
      <c r="I1" s="305"/>
    </row>
    <row r="2" spans="1:9" ht="24">
      <c r="A2" s="306" t="s">
        <v>701</v>
      </c>
      <c r="B2" s="306"/>
      <c r="C2" s="306"/>
      <c r="D2" s="306"/>
      <c r="E2" s="307" t="s">
        <v>702</v>
      </c>
      <c r="F2" s="307"/>
      <c r="G2" s="62">
        <v>41548</v>
      </c>
      <c r="H2" s="60" t="s">
        <v>703</v>
      </c>
      <c r="I2" s="69" t="s">
        <v>704</v>
      </c>
    </row>
    <row r="3" spans="1:9" ht="13.5">
      <c r="A3" s="308" t="s">
        <v>705</v>
      </c>
      <c r="B3" s="309"/>
      <c r="C3" s="310" t="s">
        <v>706</v>
      </c>
      <c r="D3" s="310"/>
      <c r="E3" s="310"/>
      <c r="F3" s="310"/>
      <c r="G3" s="310"/>
      <c r="H3" s="310"/>
      <c r="I3" s="311"/>
    </row>
    <row r="4" spans="1:9" ht="13.5">
      <c r="A4" s="312" t="s">
        <v>11</v>
      </c>
      <c r="B4" s="313"/>
      <c r="C4" s="314" t="s">
        <v>707</v>
      </c>
      <c r="D4" s="315"/>
      <c r="E4" s="315"/>
      <c r="F4" s="315"/>
      <c r="G4" s="316"/>
      <c r="H4" s="36" t="s">
        <v>12</v>
      </c>
      <c r="I4" s="61" t="s">
        <v>708</v>
      </c>
    </row>
    <row r="5" spans="1:9" ht="13.5">
      <c r="A5" s="317" t="s">
        <v>13</v>
      </c>
      <c r="B5" s="318"/>
      <c r="C5" s="319" t="s">
        <v>744</v>
      </c>
      <c r="D5" s="320"/>
      <c r="E5" s="320"/>
      <c r="F5" s="320"/>
      <c r="G5" s="247" t="s">
        <v>743</v>
      </c>
      <c r="H5" s="38" t="s">
        <v>14</v>
      </c>
      <c r="I5" s="88" t="s">
        <v>709</v>
      </c>
    </row>
    <row r="6" spans="1:9" ht="13.5">
      <c r="A6" s="321" t="s">
        <v>710</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t="s">
        <v>711</v>
      </c>
      <c r="C8" s="65" t="s">
        <v>704</v>
      </c>
      <c r="D8" s="65">
        <v>60</v>
      </c>
      <c r="E8" s="66" t="s">
        <v>712</v>
      </c>
      <c r="F8" s="197">
        <v>3</v>
      </c>
      <c r="G8" s="65" t="s">
        <v>713</v>
      </c>
      <c r="H8" s="65" t="s">
        <v>714</v>
      </c>
      <c r="I8" s="67" t="s">
        <v>715</v>
      </c>
    </row>
    <row r="9" spans="1:9" ht="13.5">
      <c r="A9" s="41">
        <v>2</v>
      </c>
      <c r="B9" s="42"/>
      <c r="C9" s="65" t="s">
        <v>716</v>
      </c>
      <c r="D9" s="65">
        <v>64</v>
      </c>
      <c r="E9" s="66" t="s">
        <v>712</v>
      </c>
      <c r="F9" s="197">
        <v>10</v>
      </c>
      <c r="G9" s="65" t="s">
        <v>717</v>
      </c>
      <c r="H9" s="65" t="s">
        <v>718</v>
      </c>
      <c r="I9" s="67" t="s">
        <v>719</v>
      </c>
    </row>
    <row r="10" spans="1:10" ht="13.5">
      <c r="A10" s="41">
        <v>3</v>
      </c>
      <c r="B10" s="42"/>
      <c r="C10" s="65" t="s">
        <v>720</v>
      </c>
      <c r="D10" s="95">
        <v>64</v>
      </c>
      <c r="E10" s="66" t="s">
        <v>721</v>
      </c>
      <c r="F10" s="94">
        <v>10</v>
      </c>
      <c r="G10" s="65" t="s">
        <v>722</v>
      </c>
      <c r="H10" s="65" t="s">
        <v>723</v>
      </c>
      <c r="I10" s="248" t="s">
        <v>724</v>
      </c>
      <c r="J10" s="46"/>
    </row>
    <row r="11" spans="1:9" ht="13.5">
      <c r="A11" s="41">
        <v>4</v>
      </c>
      <c r="B11" s="42"/>
      <c r="C11" s="195"/>
      <c r="D11" s="170"/>
      <c r="E11" s="97"/>
      <c r="F11" s="98"/>
      <c r="G11" s="99"/>
      <c r="H11" s="99"/>
      <c r="I11" s="194"/>
    </row>
    <row r="12" spans="1:9" ht="13.5">
      <c r="A12" s="41">
        <v>5</v>
      </c>
      <c r="B12" s="42"/>
      <c r="C12" s="101"/>
      <c r="D12" s="42"/>
      <c r="E12" s="42"/>
      <c r="F12" s="100"/>
      <c r="G12" s="101"/>
      <c r="H12" s="101"/>
      <c r="I12" s="103"/>
    </row>
    <row r="13" spans="1:9" ht="13.5">
      <c r="A13" s="41">
        <v>6</v>
      </c>
      <c r="B13" s="42"/>
      <c r="C13" s="102"/>
      <c r="D13" s="42"/>
      <c r="E13" s="42"/>
      <c r="F13" s="100"/>
      <c r="G13" s="101"/>
      <c r="H13" s="79"/>
      <c r="I13" s="103"/>
    </row>
    <row r="14" spans="1:9" ht="13.5">
      <c r="A14" s="41">
        <v>7</v>
      </c>
      <c r="B14" s="42"/>
      <c r="C14" s="79"/>
      <c r="D14" s="42"/>
      <c r="E14" s="42"/>
      <c r="F14" s="100"/>
      <c r="G14" s="79"/>
      <c r="H14" s="79"/>
      <c r="I14" s="103"/>
    </row>
    <row r="15" spans="1:9" ht="13.5">
      <c r="A15" s="64">
        <v>8</v>
      </c>
      <c r="B15" s="63"/>
      <c r="C15" s="78"/>
      <c r="D15" s="63"/>
      <c r="E15" s="63"/>
      <c r="F15" s="104"/>
      <c r="G15" s="78"/>
      <c r="H15" s="78"/>
      <c r="I15" s="105"/>
    </row>
    <row r="16" spans="1:9" ht="13.5">
      <c r="A16" s="331" t="s">
        <v>21</v>
      </c>
      <c r="B16" s="332"/>
      <c r="C16" s="333" t="s">
        <v>725</v>
      </c>
      <c r="D16" s="334"/>
      <c r="E16" s="334"/>
      <c r="F16" s="334"/>
      <c r="G16" s="335" t="s">
        <v>726</v>
      </c>
      <c r="H16" s="335"/>
      <c r="I16" s="336"/>
    </row>
    <row r="17" spans="1:9" ht="13.5">
      <c r="A17" s="337" t="s">
        <v>22</v>
      </c>
      <c r="B17" s="338"/>
      <c r="C17" s="339" t="s">
        <v>727</v>
      </c>
      <c r="D17" s="339"/>
      <c r="E17" s="339"/>
      <c r="F17" s="339"/>
      <c r="G17" s="339"/>
      <c r="H17" s="339"/>
      <c r="I17" s="340"/>
    </row>
    <row r="18" spans="1:10" ht="13.5">
      <c r="A18" s="346" t="s">
        <v>728</v>
      </c>
      <c r="B18" s="342"/>
      <c r="C18" s="605" t="s">
        <v>729</v>
      </c>
      <c r="D18" s="344"/>
      <c r="E18" s="344"/>
      <c r="F18" s="344"/>
      <c r="G18" s="344"/>
      <c r="H18" s="344"/>
      <c r="I18" s="345"/>
      <c r="J18" s="14"/>
    </row>
    <row r="19" spans="1:10" ht="13.5">
      <c r="A19" s="346" t="s">
        <v>730</v>
      </c>
      <c r="B19" s="342"/>
      <c r="C19" s="344"/>
      <c r="D19" s="344"/>
      <c r="E19" s="344"/>
      <c r="F19" s="344"/>
      <c r="G19" s="344"/>
      <c r="H19" s="344"/>
      <c r="I19" s="345"/>
      <c r="J19" s="14"/>
    </row>
    <row r="20" spans="1:10" ht="13.5">
      <c r="A20" s="346" t="s">
        <v>731</v>
      </c>
      <c r="B20" s="342"/>
      <c r="C20" s="605" t="s">
        <v>732</v>
      </c>
      <c r="D20" s="344"/>
      <c r="E20" s="344"/>
      <c r="F20" s="344"/>
      <c r="G20" s="344"/>
      <c r="H20" s="344"/>
      <c r="I20" s="345"/>
      <c r="J20" s="14"/>
    </row>
    <row r="21" spans="1:10" ht="13.5">
      <c r="A21" s="346" t="s">
        <v>733</v>
      </c>
      <c r="B21" s="342"/>
      <c r="C21" s="605" t="s">
        <v>734</v>
      </c>
      <c r="D21" s="344"/>
      <c r="E21" s="344"/>
      <c r="F21" s="344"/>
      <c r="G21" s="344"/>
      <c r="H21" s="344"/>
      <c r="I21" s="345"/>
      <c r="J21" s="14"/>
    </row>
    <row r="22" spans="1:10" ht="13.5">
      <c r="A22" s="346" t="s">
        <v>735</v>
      </c>
      <c r="B22" s="342"/>
      <c r="C22" s="605" t="s">
        <v>736</v>
      </c>
      <c r="D22" s="605"/>
      <c r="E22" s="605"/>
      <c r="F22" s="605"/>
      <c r="G22" s="605"/>
      <c r="H22" s="605"/>
      <c r="I22" s="606"/>
      <c r="J22" s="14"/>
    </row>
    <row r="23" spans="1:10" ht="13.5">
      <c r="A23" s="346" t="s">
        <v>730</v>
      </c>
      <c r="B23" s="342"/>
      <c r="C23" s="344"/>
      <c r="D23" s="344"/>
      <c r="E23" s="344"/>
      <c r="F23" s="344"/>
      <c r="G23" s="344"/>
      <c r="H23" s="344"/>
      <c r="I23" s="345"/>
      <c r="J23" s="14"/>
    </row>
    <row r="24" spans="1:10" ht="13.5">
      <c r="A24" s="346"/>
      <c r="B24" s="342"/>
      <c r="C24" s="607"/>
      <c r="D24" s="608"/>
      <c r="E24" s="608"/>
      <c r="F24" s="608"/>
      <c r="G24" s="608"/>
      <c r="H24" s="608"/>
      <c r="I24" s="609"/>
      <c r="J24" s="14"/>
    </row>
    <row r="25" spans="1:10" ht="13.5">
      <c r="A25" s="346" t="s">
        <v>730</v>
      </c>
      <c r="B25" s="342"/>
      <c r="C25" s="344"/>
      <c r="D25" s="344"/>
      <c r="E25" s="344"/>
      <c r="F25" s="344"/>
      <c r="G25" s="344"/>
      <c r="H25" s="344"/>
      <c r="I25" s="345"/>
      <c r="J25" s="14"/>
    </row>
    <row r="26" spans="1:10" ht="13.5">
      <c r="A26" s="350" t="s">
        <v>730</v>
      </c>
      <c r="B26" s="351"/>
      <c r="C26" s="352"/>
      <c r="D26" s="352"/>
      <c r="E26" s="352"/>
      <c r="F26" s="352"/>
      <c r="G26" s="352"/>
      <c r="H26" s="352"/>
      <c r="I26" s="353"/>
      <c r="J26" s="14"/>
    </row>
    <row r="27" spans="1:10" ht="13.5">
      <c r="A27" s="354" t="s">
        <v>23</v>
      </c>
      <c r="B27" s="355"/>
      <c r="C27" s="358" t="s">
        <v>34</v>
      </c>
      <c r="D27" s="359"/>
      <c r="E27" s="359"/>
      <c r="F27" s="360"/>
      <c r="G27" s="59">
        <v>41573</v>
      </c>
      <c r="H27" s="361">
        <v>0.75</v>
      </c>
      <c r="I27" s="362"/>
      <c r="J27" s="14"/>
    </row>
    <row r="28" spans="1:10" ht="13.5">
      <c r="A28" s="356"/>
      <c r="B28" s="357"/>
      <c r="C28" s="363" t="s">
        <v>38</v>
      </c>
      <c r="D28" s="363"/>
      <c r="E28" s="363"/>
      <c r="F28" s="363"/>
      <c r="G28" s="363"/>
      <c r="H28" s="363"/>
      <c r="I28" s="364"/>
      <c r="J28" s="14"/>
    </row>
    <row r="29" spans="1:10" ht="13.5">
      <c r="A29" s="365" t="s">
        <v>24</v>
      </c>
      <c r="B29" s="366"/>
      <c r="C29" s="610" t="s">
        <v>737</v>
      </c>
      <c r="D29" s="611"/>
      <c r="E29" s="611"/>
      <c r="F29" s="611"/>
      <c r="G29" s="611"/>
      <c r="H29" s="611"/>
      <c r="I29" s="612"/>
      <c r="J29" s="14"/>
    </row>
    <row r="30" spans="1:10" ht="13.5">
      <c r="A30" s="43" t="s">
        <v>25</v>
      </c>
      <c r="B30" s="44"/>
      <c r="C30" s="613"/>
      <c r="D30" s="614"/>
      <c r="E30" s="614"/>
      <c r="F30" s="614"/>
      <c r="G30" s="614"/>
      <c r="H30" s="614"/>
      <c r="I30" s="615"/>
      <c r="J30" s="14"/>
    </row>
    <row r="31" spans="1:10" ht="13.5">
      <c r="A31" s="43" t="s">
        <v>26</v>
      </c>
      <c r="B31" s="44"/>
      <c r="C31" s="613"/>
      <c r="D31" s="614"/>
      <c r="E31" s="614"/>
      <c r="F31" s="614"/>
      <c r="G31" s="614"/>
      <c r="H31" s="614"/>
      <c r="I31" s="615"/>
      <c r="J31" s="14"/>
    </row>
    <row r="32" spans="1:9" ht="13.5">
      <c r="A32" s="376"/>
      <c r="B32" s="377"/>
      <c r="C32" s="613"/>
      <c r="D32" s="614"/>
      <c r="E32" s="614"/>
      <c r="F32" s="614"/>
      <c r="G32" s="614"/>
      <c r="H32" s="614"/>
      <c r="I32" s="615"/>
    </row>
    <row r="33" spans="1:9" ht="13.5">
      <c r="A33" s="376"/>
      <c r="B33" s="377"/>
      <c r="C33" s="613"/>
      <c r="D33" s="614"/>
      <c r="E33" s="614"/>
      <c r="F33" s="614"/>
      <c r="G33" s="614"/>
      <c r="H33" s="614"/>
      <c r="I33" s="615"/>
    </row>
    <row r="34" spans="1:9" ht="13.5">
      <c r="A34" s="376"/>
      <c r="B34" s="377"/>
      <c r="C34" s="613"/>
      <c r="D34" s="614"/>
      <c r="E34" s="614"/>
      <c r="F34" s="614"/>
      <c r="G34" s="614"/>
      <c r="H34" s="614"/>
      <c r="I34" s="615"/>
    </row>
    <row r="35" spans="1:9" ht="13.5">
      <c r="A35" s="376"/>
      <c r="B35" s="377"/>
      <c r="C35" s="613"/>
      <c r="D35" s="614"/>
      <c r="E35" s="614"/>
      <c r="F35" s="614"/>
      <c r="G35" s="614"/>
      <c r="H35" s="614"/>
      <c r="I35" s="615"/>
    </row>
    <row r="36" spans="1:9" ht="13.5">
      <c r="A36" s="376"/>
      <c r="B36" s="377"/>
      <c r="C36" s="613"/>
      <c r="D36" s="614"/>
      <c r="E36" s="614"/>
      <c r="F36" s="614"/>
      <c r="G36" s="614"/>
      <c r="H36" s="614"/>
      <c r="I36" s="615"/>
    </row>
    <row r="37" spans="1:9" ht="13.5">
      <c r="A37" s="376"/>
      <c r="B37" s="377"/>
      <c r="C37" s="613"/>
      <c r="D37" s="614"/>
      <c r="E37" s="614"/>
      <c r="F37" s="614"/>
      <c r="G37" s="614"/>
      <c r="H37" s="614"/>
      <c r="I37" s="615"/>
    </row>
    <row r="38" spans="1:9" ht="13.5">
      <c r="A38" s="376"/>
      <c r="B38" s="377"/>
      <c r="C38" s="613"/>
      <c r="D38" s="614"/>
      <c r="E38" s="614"/>
      <c r="F38" s="614"/>
      <c r="G38" s="614"/>
      <c r="H38" s="614"/>
      <c r="I38" s="615"/>
    </row>
    <row r="39" spans="1:9" ht="13.5">
      <c r="A39" s="376"/>
      <c r="B39" s="377"/>
      <c r="C39" s="616"/>
      <c r="D39" s="617"/>
      <c r="E39" s="617"/>
      <c r="F39" s="617"/>
      <c r="G39" s="617"/>
      <c r="H39" s="617"/>
      <c r="I39" s="618"/>
    </row>
    <row r="40" spans="1:9" ht="13.5">
      <c r="A40" s="378"/>
      <c r="B40" s="379"/>
      <c r="C40" s="380" t="s">
        <v>738</v>
      </c>
      <c r="D40" s="381"/>
      <c r="E40" s="381"/>
      <c r="F40" s="381"/>
      <c r="G40" s="381"/>
      <c r="H40" s="381"/>
      <c r="I40" s="382"/>
    </row>
    <row r="41" spans="1:9" ht="13.5">
      <c r="A41" s="365" t="s">
        <v>35</v>
      </c>
      <c r="B41" s="383"/>
      <c r="C41" s="384" t="s">
        <v>739</v>
      </c>
      <c r="D41" s="385"/>
      <c r="E41" s="385"/>
      <c r="F41" s="385"/>
      <c r="G41" s="385"/>
      <c r="H41" s="385"/>
      <c r="I41" s="386"/>
    </row>
    <row r="42" spans="1:9" ht="13.5">
      <c r="A42" s="331" t="s">
        <v>36</v>
      </c>
      <c r="B42" s="387"/>
      <c r="C42" s="388" t="s">
        <v>643</v>
      </c>
      <c r="D42" s="389"/>
      <c r="E42" s="389"/>
      <c r="F42" s="389"/>
      <c r="G42" s="389"/>
      <c r="H42" s="389"/>
      <c r="I42" s="390"/>
    </row>
    <row r="43" spans="1:9" ht="13.5">
      <c r="A43" s="391" t="s">
        <v>27</v>
      </c>
      <c r="B43" s="392"/>
      <c r="C43" s="393" t="s">
        <v>740</v>
      </c>
      <c r="D43" s="394"/>
      <c r="E43" s="394"/>
      <c r="F43" s="394"/>
      <c r="G43" s="394"/>
      <c r="H43" s="394"/>
      <c r="I43" s="395"/>
    </row>
    <row r="44" spans="1:9" ht="13.5">
      <c r="A44" s="376"/>
      <c r="B44" s="399"/>
      <c r="C44" s="314" t="s">
        <v>741</v>
      </c>
      <c r="D44" s="315"/>
      <c r="E44" s="315"/>
      <c r="F44" s="315"/>
      <c r="G44" s="315"/>
      <c r="H44" s="315"/>
      <c r="I44" s="400"/>
    </row>
    <row r="45" spans="1:9" ht="13.5">
      <c r="A45" s="376"/>
      <c r="B45" s="399"/>
      <c r="C45" s="401" t="s">
        <v>742</v>
      </c>
      <c r="D45" s="402"/>
      <c r="E45" s="402"/>
      <c r="F45" s="402"/>
      <c r="G45" s="402"/>
      <c r="H45" s="402"/>
      <c r="I45" s="403"/>
    </row>
    <row r="46" spans="1:9" ht="13.5">
      <c r="A46" s="404" t="s">
        <v>33</v>
      </c>
      <c r="B46" s="405"/>
      <c r="C46" s="406" t="s">
        <v>646</v>
      </c>
      <c r="D46" s="406"/>
      <c r="E46" s="406"/>
      <c r="F46" s="406"/>
      <c r="G46" s="406"/>
      <c r="H46" s="406"/>
      <c r="I46" s="407"/>
    </row>
    <row r="47" spans="1:9" ht="13.5">
      <c r="A47" s="494" t="s">
        <v>28</v>
      </c>
      <c r="B47" s="495"/>
      <c r="C47" s="17" t="s">
        <v>648</v>
      </c>
      <c r="D47" s="18"/>
      <c r="E47" s="417" t="s">
        <v>649</v>
      </c>
      <c r="F47" s="418"/>
      <c r="G47" s="419"/>
      <c r="H47" s="19" t="s">
        <v>650</v>
      </c>
      <c r="I47" s="20" t="s">
        <v>651</v>
      </c>
    </row>
    <row r="48" spans="1:9" ht="13.5">
      <c r="A48" s="413"/>
      <c r="B48" s="414"/>
      <c r="C48" s="17" t="s">
        <v>29</v>
      </c>
      <c r="D48" s="18"/>
      <c r="E48" s="418" t="s">
        <v>652</v>
      </c>
      <c r="F48" s="418"/>
      <c r="G48" s="419"/>
      <c r="H48" s="19" t="s">
        <v>653</v>
      </c>
      <c r="I48" s="20" t="s">
        <v>654</v>
      </c>
    </row>
    <row r="49" spans="1:9" ht="13.5">
      <c r="A49" s="413"/>
      <c r="B49" s="414"/>
      <c r="C49" s="21" t="s">
        <v>655</v>
      </c>
      <c r="D49" s="22"/>
      <c r="E49" s="420" t="s">
        <v>656</v>
      </c>
      <c r="F49" s="421"/>
      <c r="G49" s="422"/>
      <c r="H49" s="23" t="s">
        <v>657</v>
      </c>
      <c r="I49" s="24" t="s">
        <v>658</v>
      </c>
    </row>
    <row r="50" spans="1:9" ht="13.5">
      <c r="A50" s="415"/>
      <c r="B50" s="416"/>
      <c r="C50" s="427" t="s">
        <v>659</v>
      </c>
      <c r="D50" s="428"/>
      <c r="E50" s="428"/>
      <c r="F50" s="428"/>
      <c r="G50" s="428"/>
      <c r="H50" s="428"/>
      <c r="I50" s="429"/>
    </row>
    <row r="51" spans="1:9" ht="13.5" customHeight="1">
      <c r="A51" s="423" t="s">
        <v>30</v>
      </c>
      <c r="B51" s="424"/>
      <c r="C51" s="396" t="s">
        <v>660</v>
      </c>
      <c r="D51" s="397"/>
      <c r="E51" s="397"/>
      <c r="F51" s="397"/>
      <c r="G51" s="397"/>
      <c r="H51" s="397"/>
      <c r="I51" s="398"/>
    </row>
    <row r="52" spans="1:9" ht="13.5">
      <c r="A52" s="425"/>
      <c r="B52" s="426"/>
      <c r="C52" s="233"/>
      <c r="D52" s="233"/>
      <c r="E52" s="409" t="s">
        <v>661</v>
      </c>
      <c r="F52" s="409"/>
      <c r="G52" s="409"/>
      <c r="H52" s="409"/>
      <c r="I52" s="47"/>
    </row>
    <row r="53" spans="2:9" ht="13.5" customHeight="1">
      <c r="B53" s="233" t="s">
        <v>31</v>
      </c>
      <c r="C53" s="235"/>
      <c r="D53" s="235"/>
      <c r="E53" s="235"/>
      <c r="F53" s="235"/>
      <c r="G53" s="235"/>
      <c r="H53" s="235"/>
      <c r="I53" s="235"/>
    </row>
    <row r="54" spans="2:6" ht="13.5" customHeight="1">
      <c r="B54" s="234" t="s">
        <v>32</v>
      </c>
      <c r="D54" s="412" t="s">
        <v>39</v>
      </c>
      <c r="E54" s="412"/>
      <c r="F54" s="412"/>
    </row>
    <row r="55" ht="13.5">
      <c r="A55" s="48" t="s">
        <v>524</v>
      </c>
    </row>
    <row r="60" ht="13.5">
      <c r="G60" s="49"/>
    </row>
  </sheetData>
  <sheetProtection/>
  <mergeCells count="77">
    <mergeCell ref="D54:F54"/>
    <mergeCell ref="A47:B50"/>
    <mergeCell ref="E47:G47"/>
    <mergeCell ref="E48:G48"/>
    <mergeCell ref="E49:G49"/>
    <mergeCell ref="C50:I50"/>
    <mergeCell ref="A51:B52"/>
    <mergeCell ref="C51:I51"/>
    <mergeCell ref="E52:H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58"/>
  <sheetViews>
    <sheetView zoomScalePageLayoutView="0" workbookViewId="0" topLeftCell="A1">
      <selection activeCell="A24" sqref="A24:B24"/>
    </sheetView>
  </sheetViews>
  <sheetFormatPr defaultColWidth="9.00390625" defaultRowHeight="12.75"/>
  <cols>
    <col min="1" max="1" width="4.25390625" style="45" customWidth="1"/>
    <col min="2" max="2" width="7.875" style="45" customWidth="1"/>
    <col min="3" max="3" width="13.875" style="45" customWidth="1"/>
    <col min="4" max="6" width="3.625" style="45" customWidth="1"/>
    <col min="7" max="7" width="39.00390625" style="45" customWidth="1"/>
    <col min="8" max="8" width="15.875" style="45" customWidth="1"/>
    <col min="9" max="9" width="16.75390625" style="45" customWidth="1"/>
    <col min="10" max="16384" width="9.125" style="45" customWidth="1"/>
  </cols>
  <sheetData>
    <row r="1" spans="1:9" ht="13.5">
      <c r="A1" s="305" t="s">
        <v>1029</v>
      </c>
      <c r="B1" s="305"/>
      <c r="C1" s="305"/>
      <c r="D1" s="305"/>
      <c r="E1" s="305"/>
      <c r="F1" s="305"/>
      <c r="G1" s="305"/>
      <c r="H1" s="305"/>
      <c r="I1" s="305"/>
    </row>
    <row r="2" spans="1:9" ht="24">
      <c r="A2" s="306" t="s">
        <v>1028</v>
      </c>
      <c r="B2" s="306"/>
      <c r="C2" s="306"/>
      <c r="D2" s="306"/>
      <c r="E2" s="307" t="s">
        <v>331</v>
      </c>
      <c r="F2" s="307"/>
      <c r="G2" s="62">
        <v>41570</v>
      </c>
      <c r="H2" s="60" t="s">
        <v>1027</v>
      </c>
      <c r="I2" s="60" t="s">
        <v>330</v>
      </c>
    </row>
    <row r="3" spans="1:9" ht="13.5">
      <c r="A3" s="308" t="s">
        <v>1026</v>
      </c>
      <c r="B3" s="309"/>
      <c r="C3" s="310" t="s">
        <v>329</v>
      </c>
      <c r="D3" s="310"/>
      <c r="E3" s="310"/>
      <c r="F3" s="310"/>
      <c r="G3" s="310"/>
      <c r="H3" s="310"/>
      <c r="I3" s="311"/>
    </row>
    <row r="4" spans="1:9" ht="13.5">
      <c r="A4" s="312" t="s">
        <v>11</v>
      </c>
      <c r="B4" s="313"/>
      <c r="C4" s="314" t="s">
        <v>328</v>
      </c>
      <c r="D4" s="315"/>
      <c r="E4" s="315"/>
      <c r="F4" s="315"/>
      <c r="G4" s="316"/>
      <c r="H4" s="36" t="s">
        <v>12</v>
      </c>
      <c r="I4" s="61">
        <v>6</v>
      </c>
    </row>
    <row r="5" spans="1:9" ht="13.5">
      <c r="A5" s="317" t="s">
        <v>13</v>
      </c>
      <c r="B5" s="318"/>
      <c r="C5" s="319">
        <v>41574</v>
      </c>
      <c r="D5" s="320"/>
      <c r="E5" s="320"/>
      <c r="F5" s="320"/>
      <c r="G5" s="37" t="s">
        <v>327</v>
      </c>
      <c r="H5" s="38" t="s">
        <v>14</v>
      </c>
      <c r="I5" s="88" t="s">
        <v>326</v>
      </c>
    </row>
    <row r="6" spans="1:9" ht="13.5">
      <c r="A6" s="321" t="s">
        <v>1025</v>
      </c>
      <c r="B6" s="323" t="s">
        <v>15</v>
      </c>
      <c r="C6" s="323" t="s">
        <v>16</v>
      </c>
      <c r="D6" s="483" t="s">
        <v>17</v>
      </c>
      <c r="E6" s="325" t="s">
        <v>42</v>
      </c>
      <c r="F6" s="488" t="s">
        <v>43</v>
      </c>
      <c r="G6" s="323" t="s">
        <v>18</v>
      </c>
      <c r="H6" s="329" t="s">
        <v>19</v>
      </c>
      <c r="I6" s="330"/>
    </row>
    <row r="7" spans="1:9" ht="13.5">
      <c r="A7" s="322"/>
      <c r="B7" s="324"/>
      <c r="C7" s="324"/>
      <c r="D7" s="484"/>
      <c r="E7" s="326"/>
      <c r="F7" s="489"/>
      <c r="G7" s="324"/>
      <c r="H7" s="39" t="s">
        <v>16</v>
      </c>
      <c r="I7" s="40" t="s">
        <v>20</v>
      </c>
    </row>
    <row r="8" spans="1:9" ht="13.5">
      <c r="A8" s="41">
        <v>1</v>
      </c>
      <c r="B8" s="42" t="s">
        <v>1024</v>
      </c>
      <c r="C8" s="171" t="s">
        <v>324</v>
      </c>
      <c r="D8" s="175">
        <v>53</v>
      </c>
      <c r="E8" s="175" t="s">
        <v>45</v>
      </c>
      <c r="F8" s="172">
        <v>10</v>
      </c>
      <c r="G8" s="171" t="s">
        <v>323</v>
      </c>
      <c r="H8" s="171" t="s">
        <v>322</v>
      </c>
      <c r="I8" s="169" t="s">
        <v>321</v>
      </c>
    </row>
    <row r="9" spans="1:9" ht="13.5">
      <c r="A9" s="41">
        <v>2</v>
      </c>
      <c r="B9" s="42" t="s">
        <v>1023</v>
      </c>
      <c r="C9" s="174" t="s">
        <v>317</v>
      </c>
      <c r="D9" s="175">
        <v>53</v>
      </c>
      <c r="E9" s="173" t="s">
        <v>51</v>
      </c>
      <c r="F9" s="172">
        <v>5</v>
      </c>
      <c r="G9" s="171" t="s">
        <v>316</v>
      </c>
      <c r="H9" s="170" t="s">
        <v>315</v>
      </c>
      <c r="I9" s="169" t="s">
        <v>314</v>
      </c>
    </row>
    <row r="10" spans="1:10" ht="13.5">
      <c r="A10" s="41">
        <v>3</v>
      </c>
      <c r="B10" s="42" t="s">
        <v>1023</v>
      </c>
      <c r="C10" s="101" t="s">
        <v>378</v>
      </c>
      <c r="D10" s="42">
        <v>52</v>
      </c>
      <c r="E10" s="42" t="s">
        <v>41</v>
      </c>
      <c r="F10" s="100">
        <v>5</v>
      </c>
      <c r="G10" s="101" t="s">
        <v>377</v>
      </c>
      <c r="H10" s="79" t="s">
        <v>376</v>
      </c>
      <c r="I10" s="87" t="s">
        <v>375</v>
      </c>
      <c r="J10" s="46"/>
    </row>
    <row r="11" spans="1:9" ht="13.5">
      <c r="A11" s="41">
        <v>4</v>
      </c>
      <c r="B11" s="42" t="s">
        <v>1023</v>
      </c>
      <c r="C11" s="174" t="s">
        <v>313</v>
      </c>
      <c r="D11" s="175">
        <v>54</v>
      </c>
      <c r="E11" s="173" t="s">
        <v>49</v>
      </c>
      <c r="F11" s="172">
        <v>10</v>
      </c>
      <c r="G11" s="171" t="s">
        <v>312</v>
      </c>
      <c r="H11" s="170" t="s">
        <v>311</v>
      </c>
      <c r="I11" s="169" t="s">
        <v>310</v>
      </c>
    </row>
    <row r="12" spans="1:9" ht="13.5">
      <c r="A12" s="41">
        <v>5</v>
      </c>
      <c r="B12" s="42"/>
      <c r="C12" s="101" t="s">
        <v>306</v>
      </c>
      <c r="D12" s="42">
        <v>69</v>
      </c>
      <c r="E12" s="42" t="s">
        <v>41</v>
      </c>
      <c r="F12" s="100">
        <v>5</v>
      </c>
      <c r="G12" s="101" t="s">
        <v>305</v>
      </c>
      <c r="H12" s="79" t="s">
        <v>304</v>
      </c>
      <c r="I12" s="87" t="s">
        <v>303</v>
      </c>
    </row>
    <row r="13" spans="1:9" ht="13.5">
      <c r="A13" s="41">
        <v>6</v>
      </c>
      <c r="B13" s="42"/>
      <c r="C13" s="79" t="s">
        <v>302</v>
      </c>
      <c r="D13" s="42">
        <v>53</v>
      </c>
      <c r="E13" s="42" t="s">
        <v>41</v>
      </c>
      <c r="F13" s="100">
        <v>10</v>
      </c>
      <c r="G13" s="79" t="s">
        <v>301</v>
      </c>
      <c r="H13" s="79" t="s">
        <v>300</v>
      </c>
      <c r="I13" s="87" t="s">
        <v>299</v>
      </c>
    </row>
    <row r="14" spans="1:9" ht="13.5">
      <c r="A14" s="41">
        <v>7</v>
      </c>
      <c r="B14" s="42"/>
      <c r="C14" s="101"/>
      <c r="D14" s="42"/>
      <c r="E14" s="42"/>
      <c r="F14" s="100"/>
      <c r="G14" s="101"/>
      <c r="H14" s="79"/>
      <c r="I14" s="87"/>
    </row>
    <row r="15" spans="1:9" ht="13.5">
      <c r="A15" s="331" t="s">
        <v>21</v>
      </c>
      <c r="B15" s="332"/>
      <c r="C15" s="333">
        <v>41574</v>
      </c>
      <c r="D15" s="334"/>
      <c r="E15" s="334"/>
      <c r="F15" s="334"/>
      <c r="G15" s="490" t="s">
        <v>298</v>
      </c>
      <c r="H15" s="490"/>
      <c r="I15" s="491"/>
    </row>
    <row r="16" spans="1:9" ht="13.5">
      <c r="A16" s="337" t="s">
        <v>22</v>
      </c>
      <c r="B16" s="338"/>
      <c r="C16" s="492"/>
      <c r="D16" s="339"/>
      <c r="E16" s="339"/>
      <c r="F16" s="339"/>
      <c r="G16" s="339"/>
      <c r="H16" s="339"/>
      <c r="I16" s="340"/>
    </row>
    <row r="17" spans="1:10" ht="13.5">
      <c r="A17" s="346" t="s">
        <v>1022</v>
      </c>
      <c r="B17" s="342"/>
      <c r="C17" s="485" t="s">
        <v>297</v>
      </c>
      <c r="D17" s="486"/>
      <c r="E17" s="486"/>
      <c r="F17" s="486"/>
      <c r="G17" s="486"/>
      <c r="H17" s="486"/>
      <c r="I17" s="487"/>
      <c r="J17" s="14"/>
    </row>
    <row r="18" spans="1:10" ht="13.5">
      <c r="A18" s="346" t="s">
        <v>1022</v>
      </c>
      <c r="B18" s="342"/>
      <c r="C18" s="493" t="s">
        <v>296</v>
      </c>
      <c r="D18" s="486"/>
      <c r="E18" s="486"/>
      <c r="F18" s="486"/>
      <c r="G18" s="486"/>
      <c r="H18" s="486"/>
      <c r="I18" s="487"/>
      <c r="J18" s="14"/>
    </row>
    <row r="19" spans="1:10" ht="13.5">
      <c r="A19" s="346" t="s">
        <v>1022</v>
      </c>
      <c r="B19" s="342"/>
      <c r="C19" s="493"/>
      <c r="D19" s="486"/>
      <c r="E19" s="486"/>
      <c r="F19" s="486"/>
      <c r="G19" s="486"/>
      <c r="H19" s="486"/>
      <c r="I19" s="487"/>
      <c r="J19" s="14"/>
    </row>
    <row r="20" spans="1:10" ht="13.5">
      <c r="A20" s="346" t="s">
        <v>1022</v>
      </c>
      <c r="B20" s="342"/>
      <c r="C20" s="493" t="s">
        <v>295</v>
      </c>
      <c r="D20" s="486"/>
      <c r="E20" s="486"/>
      <c r="F20" s="486"/>
      <c r="G20" s="486"/>
      <c r="H20" s="486"/>
      <c r="I20" s="487"/>
      <c r="J20" s="14"/>
    </row>
    <row r="21" spans="1:10" ht="13.5">
      <c r="A21" s="346" t="s">
        <v>1022</v>
      </c>
      <c r="B21" s="342"/>
      <c r="C21" s="493" t="s">
        <v>294</v>
      </c>
      <c r="D21" s="486"/>
      <c r="E21" s="486"/>
      <c r="F21" s="486"/>
      <c r="G21" s="486"/>
      <c r="H21" s="486"/>
      <c r="I21" s="487"/>
      <c r="J21" s="14"/>
    </row>
    <row r="22" spans="1:10" ht="13.5">
      <c r="A22" s="346" t="s">
        <v>1022</v>
      </c>
      <c r="B22" s="342"/>
      <c r="C22" s="493"/>
      <c r="D22" s="486"/>
      <c r="E22" s="486"/>
      <c r="F22" s="486"/>
      <c r="G22" s="486"/>
      <c r="H22" s="486"/>
      <c r="I22" s="487"/>
      <c r="J22" s="14"/>
    </row>
    <row r="23" spans="1:10" ht="13.5">
      <c r="A23" s="346" t="s">
        <v>1022</v>
      </c>
      <c r="B23" s="342"/>
      <c r="C23" s="493" t="s">
        <v>293</v>
      </c>
      <c r="D23" s="486"/>
      <c r="E23" s="486"/>
      <c r="F23" s="486"/>
      <c r="G23" s="486"/>
      <c r="H23" s="486"/>
      <c r="I23" s="487"/>
      <c r="J23" s="14"/>
    </row>
    <row r="24" spans="1:10" ht="13.5">
      <c r="A24" s="346" t="s">
        <v>1022</v>
      </c>
      <c r="B24" s="342"/>
      <c r="C24" s="493"/>
      <c r="D24" s="486"/>
      <c r="E24" s="486"/>
      <c r="F24" s="486"/>
      <c r="G24" s="486"/>
      <c r="H24" s="486"/>
      <c r="I24" s="487"/>
      <c r="J24" s="14"/>
    </row>
    <row r="25" spans="1:10" ht="13.5">
      <c r="A25" s="346" t="s">
        <v>1022</v>
      </c>
      <c r="B25" s="342"/>
      <c r="C25" s="493" t="s">
        <v>292</v>
      </c>
      <c r="D25" s="486"/>
      <c r="E25" s="486"/>
      <c r="F25" s="486"/>
      <c r="G25" s="486"/>
      <c r="H25" s="486"/>
      <c r="I25" s="487"/>
      <c r="J25" s="14"/>
    </row>
    <row r="26" spans="1:10" ht="13.5">
      <c r="A26" s="346" t="s">
        <v>1022</v>
      </c>
      <c r="B26" s="342"/>
      <c r="C26" s="493" t="s">
        <v>291</v>
      </c>
      <c r="D26" s="486"/>
      <c r="E26" s="486"/>
      <c r="F26" s="486"/>
      <c r="G26" s="486"/>
      <c r="H26" s="486"/>
      <c r="I26" s="487"/>
      <c r="J26" s="14"/>
    </row>
    <row r="27" spans="1:10" ht="13.5">
      <c r="A27" s="354" t="s">
        <v>23</v>
      </c>
      <c r="B27" s="355"/>
      <c r="C27" s="358" t="s">
        <v>34</v>
      </c>
      <c r="D27" s="359"/>
      <c r="E27" s="359"/>
      <c r="F27" s="360"/>
      <c r="G27" s="59">
        <v>41574</v>
      </c>
      <c r="H27" s="361" t="s">
        <v>290</v>
      </c>
      <c r="I27" s="362"/>
      <c r="J27" s="14"/>
    </row>
    <row r="28" spans="1:10" ht="13.5">
      <c r="A28" s="356"/>
      <c r="B28" s="357"/>
      <c r="C28" s="363" t="s">
        <v>38</v>
      </c>
      <c r="D28" s="363"/>
      <c r="E28" s="363"/>
      <c r="F28" s="363"/>
      <c r="G28" s="363"/>
      <c r="H28" s="363"/>
      <c r="I28" s="364"/>
      <c r="J28" s="14"/>
    </row>
    <row r="29" spans="1:10" ht="13.5">
      <c r="A29" s="365" t="s">
        <v>24</v>
      </c>
      <c r="B29" s="366"/>
      <c r="C29" s="508"/>
      <c r="D29" s="509"/>
      <c r="E29" s="509"/>
      <c r="F29" s="509"/>
      <c r="G29" s="509"/>
      <c r="H29" s="509"/>
      <c r="I29" s="510"/>
      <c r="J29" s="14"/>
    </row>
    <row r="30" spans="1:10" ht="13.5">
      <c r="A30" s="43" t="s">
        <v>25</v>
      </c>
      <c r="B30" s="44"/>
      <c r="C30" s="502" t="s">
        <v>289</v>
      </c>
      <c r="D30" s="503"/>
      <c r="E30" s="503"/>
      <c r="F30" s="503"/>
      <c r="G30" s="503"/>
      <c r="H30" s="503"/>
      <c r="I30" s="504"/>
      <c r="J30" s="14"/>
    </row>
    <row r="31" spans="1:10" ht="13.5">
      <c r="A31" s="43" t="s">
        <v>26</v>
      </c>
      <c r="B31" s="44"/>
      <c r="C31" s="502" t="s">
        <v>288</v>
      </c>
      <c r="D31" s="503"/>
      <c r="E31" s="503"/>
      <c r="F31" s="503"/>
      <c r="G31" s="503"/>
      <c r="H31" s="503"/>
      <c r="I31" s="504"/>
      <c r="J31" s="14"/>
    </row>
    <row r="32" spans="1:9" ht="13.5">
      <c r="A32" s="376"/>
      <c r="B32" s="377"/>
      <c r="C32" s="502" t="s">
        <v>287</v>
      </c>
      <c r="D32" s="503"/>
      <c r="E32" s="503"/>
      <c r="F32" s="503"/>
      <c r="G32" s="503"/>
      <c r="H32" s="503"/>
      <c r="I32" s="504"/>
    </row>
    <row r="33" spans="1:9" ht="13.5">
      <c r="A33" s="376"/>
      <c r="B33" s="377"/>
      <c r="C33" s="502"/>
      <c r="D33" s="503"/>
      <c r="E33" s="503"/>
      <c r="F33" s="503"/>
      <c r="G33" s="503"/>
      <c r="H33" s="503"/>
      <c r="I33" s="504"/>
    </row>
    <row r="34" spans="1:9" ht="13.5">
      <c r="A34" s="376"/>
      <c r="B34" s="377"/>
      <c r="C34" s="502" t="s">
        <v>286</v>
      </c>
      <c r="D34" s="503"/>
      <c r="E34" s="503"/>
      <c r="F34" s="503"/>
      <c r="G34" s="503"/>
      <c r="H34" s="503"/>
      <c r="I34" s="504"/>
    </row>
    <row r="35" spans="1:9" ht="13.5">
      <c r="A35" s="376"/>
      <c r="B35" s="377"/>
      <c r="C35" s="502" t="s">
        <v>1001</v>
      </c>
      <c r="D35" s="503"/>
      <c r="E35" s="503"/>
      <c r="F35" s="503"/>
      <c r="G35" s="503"/>
      <c r="H35" s="503"/>
      <c r="I35" s="504"/>
    </row>
    <row r="36" spans="1:9" ht="13.5">
      <c r="A36" s="376"/>
      <c r="B36" s="377"/>
      <c r="C36" s="505"/>
      <c r="D36" s="506"/>
      <c r="E36" s="506"/>
      <c r="F36" s="506"/>
      <c r="G36" s="506"/>
      <c r="H36" s="506"/>
      <c r="I36" s="507"/>
    </row>
    <row r="37" spans="1:9" ht="13.5">
      <c r="A37" s="378"/>
      <c r="B37" s="379"/>
      <c r="C37" s="380" t="s">
        <v>40</v>
      </c>
      <c r="D37" s="381"/>
      <c r="E37" s="381"/>
      <c r="F37" s="381"/>
      <c r="G37" s="381"/>
      <c r="H37" s="381"/>
      <c r="I37" s="382"/>
    </row>
    <row r="38" spans="1:9" ht="13.5">
      <c r="A38" s="365" t="s">
        <v>35</v>
      </c>
      <c r="B38" s="383"/>
      <c r="C38" s="384" t="s">
        <v>1021</v>
      </c>
      <c r="D38" s="385"/>
      <c r="E38" s="385"/>
      <c r="F38" s="385"/>
      <c r="G38" s="385"/>
      <c r="H38" s="385"/>
      <c r="I38" s="386"/>
    </row>
    <row r="39" spans="1:9" ht="13.5">
      <c r="A39" s="331" t="s">
        <v>36</v>
      </c>
      <c r="B39" s="387"/>
      <c r="C39" s="388" t="s">
        <v>1020</v>
      </c>
      <c r="D39" s="389"/>
      <c r="E39" s="389"/>
      <c r="F39" s="389"/>
      <c r="G39" s="389"/>
      <c r="H39" s="389"/>
      <c r="I39" s="390"/>
    </row>
    <row r="40" spans="1:9" ht="13.5">
      <c r="A40" s="391" t="s">
        <v>27</v>
      </c>
      <c r="B40" s="392"/>
      <c r="C40" s="393" t="s">
        <v>1019</v>
      </c>
      <c r="D40" s="394"/>
      <c r="E40" s="394"/>
      <c r="F40" s="394"/>
      <c r="G40" s="394"/>
      <c r="H40" s="394"/>
      <c r="I40" s="395"/>
    </row>
    <row r="41" spans="1:9" ht="13.5">
      <c r="A41" s="376"/>
      <c r="B41" s="399"/>
      <c r="C41" s="314" t="s">
        <v>1018</v>
      </c>
      <c r="D41" s="315"/>
      <c r="E41" s="315"/>
      <c r="F41" s="315"/>
      <c r="G41" s="315"/>
      <c r="H41" s="315"/>
      <c r="I41" s="400"/>
    </row>
    <row r="42" spans="1:9" ht="13.5">
      <c r="A42" s="376"/>
      <c r="B42" s="399"/>
      <c r="C42" s="401" t="s">
        <v>1017</v>
      </c>
      <c r="D42" s="402"/>
      <c r="E42" s="402"/>
      <c r="F42" s="402"/>
      <c r="G42" s="402"/>
      <c r="H42" s="402"/>
      <c r="I42" s="403"/>
    </row>
    <row r="43" spans="1:9" ht="13.5">
      <c r="A43" s="404" t="s">
        <v>33</v>
      </c>
      <c r="B43" s="405"/>
      <c r="C43" s="406" t="s">
        <v>1016</v>
      </c>
      <c r="D43" s="406"/>
      <c r="E43" s="406"/>
      <c r="F43" s="406"/>
      <c r="G43" s="406"/>
      <c r="H43" s="406"/>
      <c r="I43" s="407"/>
    </row>
    <row r="44" spans="1:9" ht="13.5">
      <c r="A44" s="494" t="s">
        <v>28</v>
      </c>
      <c r="B44" s="495"/>
      <c r="C44" s="500"/>
      <c r="D44" s="501"/>
      <c r="E44" s="496"/>
      <c r="F44" s="497"/>
      <c r="G44" s="498"/>
      <c r="H44" s="15"/>
      <c r="I44" s="16"/>
    </row>
    <row r="45" spans="1:9" ht="13.5">
      <c r="A45" s="413"/>
      <c r="B45" s="414"/>
      <c r="C45" s="17" t="s">
        <v>1015</v>
      </c>
      <c r="D45" s="18"/>
      <c r="E45" s="417" t="s">
        <v>1014</v>
      </c>
      <c r="F45" s="418"/>
      <c r="G45" s="419"/>
      <c r="H45" s="19" t="s">
        <v>1013</v>
      </c>
      <c r="I45" s="20" t="s">
        <v>1012</v>
      </c>
    </row>
    <row r="46" spans="1:9" ht="13.5">
      <c r="A46" s="413"/>
      <c r="B46" s="414"/>
      <c r="C46" s="619" t="s">
        <v>29</v>
      </c>
      <c r="D46" s="620"/>
      <c r="E46" s="418" t="s">
        <v>1011</v>
      </c>
      <c r="F46" s="418"/>
      <c r="G46" s="419"/>
      <c r="H46" s="19" t="s">
        <v>1010</v>
      </c>
      <c r="I46" s="20" t="s">
        <v>1009</v>
      </c>
    </row>
    <row r="47" spans="1:9" ht="13.5">
      <c r="A47" s="415"/>
      <c r="B47" s="416"/>
      <c r="C47" s="21" t="s">
        <v>1008</v>
      </c>
      <c r="D47" s="22"/>
      <c r="E47" s="499" t="s">
        <v>1007</v>
      </c>
      <c r="F47" s="499"/>
      <c r="G47" s="499"/>
      <c r="H47" s="23" t="s">
        <v>1006</v>
      </c>
      <c r="I47" s="24" t="s">
        <v>1005</v>
      </c>
    </row>
    <row r="48" spans="1:9" ht="13.5" customHeight="1">
      <c r="A48" s="423" t="s">
        <v>30</v>
      </c>
      <c r="B48" s="424"/>
      <c r="C48" s="427" t="s">
        <v>1004</v>
      </c>
      <c r="D48" s="428"/>
      <c r="E48" s="428"/>
      <c r="F48" s="428"/>
      <c r="G48" s="428"/>
      <c r="H48" s="428"/>
      <c r="I48" s="429"/>
    </row>
    <row r="49" spans="1:9" ht="13.5">
      <c r="A49" s="425"/>
      <c r="B49" s="426"/>
      <c r="C49" s="396" t="s">
        <v>1003</v>
      </c>
      <c r="D49" s="397"/>
      <c r="E49" s="397"/>
      <c r="F49" s="397"/>
      <c r="G49" s="397"/>
      <c r="H49" s="397"/>
      <c r="I49" s="398"/>
    </row>
    <row r="50" spans="2:9" ht="13.5" customHeight="1">
      <c r="B50" s="408" t="s">
        <v>31</v>
      </c>
      <c r="C50" s="408"/>
      <c r="D50" s="408"/>
      <c r="E50" s="409" t="s">
        <v>1002</v>
      </c>
      <c r="F50" s="409"/>
      <c r="G50" s="409"/>
      <c r="H50" s="409"/>
      <c r="I50" s="47"/>
    </row>
    <row r="51" spans="2:9" ht="13.5" customHeight="1">
      <c r="B51" s="410" t="s">
        <v>32</v>
      </c>
      <c r="C51" s="411"/>
      <c r="D51" s="411"/>
      <c r="E51" s="411"/>
      <c r="F51" s="411"/>
      <c r="G51" s="411"/>
      <c r="H51" s="411"/>
      <c r="I51" s="411"/>
    </row>
    <row r="52" spans="1:6" ht="13.5">
      <c r="A52" s="48" t="s">
        <v>44</v>
      </c>
      <c r="D52" s="412" t="s">
        <v>39</v>
      </c>
      <c r="E52" s="412"/>
      <c r="F52" s="412"/>
    </row>
    <row r="58" ht="13.5">
      <c r="G58" s="49"/>
    </row>
  </sheetData>
  <sheetProtection/>
  <mergeCells count="88">
    <mergeCell ref="A4:B4"/>
    <mergeCell ref="C4:G4"/>
    <mergeCell ref="A1:I1"/>
    <mergeCell ref="A2:D2"/>
    <mergeCell ref="E2:F2"/>
    <mergeCell ref="A3:B3"/>
    <mergeCell ref="C3:I3"/>
    <mergeCell ref="A17:B17"/>
    <mergeCell ref="A5:B5"/>
    <mergeCell ref="C5:F5"/>
    <mergeCell ref="A6:A7"/>
    <mergeCell ref="B6:B7"/>
    <mergeCell ref="C6:C7"/>
    <mergeCell ref="D6:D7"/>
    <mergeCell ref="C17:I17"/>
    <mergeCell ref="E6:E7"/>
    <mergeCell ref="F6:F7"/>
    <mergeCell ref="G6:G7"/>
    <mergeCell ref="H6:I6"/>
    <mergeCell ref="A15:B15"/>
    <mergeCell ref="C15:F15"/>
    <mergeCell ref="G15:I15"/>
    <mergeCell ref="A16:B16"/>
    <mergeCell ref="C16:I16"/>
    <mergeCell ref="A18:B18"/>
    <mergeCell ref="C18:I18"/>
    <mergeCell ref="A19:B19"/>
    <mergeCell ref="C19:I19"/>
    <mergeCell ref="A20:B20"/>
    <mergeCell ref="C21:I21"/>
    <mergeCell ref="C20:I20"/>
    <mergeCell ref="A21:B21"/>
    <mergeCell ref="A23:B23"/>
    <mergeCell ref="C23:I23"/>
    <mergeCell ref="A26:B26"/>
    <mergeCell ref="C26:I26"/>
    <mergeCell ref="A22:B22"/>
    <mergeCell ref="C22:I22"/>
    <mergeCell ref="C25:I25"/>
    <mergeCell ref="A24:B24"/>
    <mergeCell ref="C24:I24"/>
    <mergeCell ref="A25:B25"/>
    <mergeCell ref="A39:B39"/>
    <mergeCell ref="A27:B28"/>
    <mergeCell ref="C27:F27"/>
    <mergeCell ref="H27:I27"/>
    <mergeCell ref="C28:I28"/>
    <mergeCell ref="A29:B29"/>
    <mergeCell ref="A32:B32"/>
    <mergeCell ref="A33:B33"/>
    <mergeCell ref="C35:I35"/>
    <mergeCell ref="C36:I36"/>
    <mergeCell ref="C43:I43"/>
    <mergeCell ref="A40:B40"/>
    <mergeCell ref="C40:I40"/>
    <mergeCell ref="A34:B34"/>
    <mergeCell ref="A35:B35"/>
    <mergeCell ref="A36:B36"/>
    <mergeCell ref="A37:B37"/>
    <mergeCell ref="C37:I37"/>
    <mergeCell ref="A38:B38"/>
    <mergeCell ref="C38:I38"/>
    <mergeCell ref="C46:D46"/>
    <mergeCell ref="C39:I39"/>
    <mergeCell ref="A48:B49"/>
    <mergeCell ref="C48:I48"/>
    <mergeCell ref="C49:I49"/>
    <mergeCell ref="A41:B41"/>
    <mergeCell ref="C41:I41"/>
    <mergeCell ref="A42:B42"/>
    <mergeCell ref="C42:I42"/>
    <mergeCell ref="A43:B43"/>
    <mergeCell ref="B50:D50"/>
    <mergeCell ref="E50:H50"/>
    <mergeCell ref="B51:I51"/>
    <mergeCell ref="D52:F52"/>
    <mergeCell ref="A44:B47"/>
    <mergeCell ref="E44:G44"/>
    <mergeCell ref="E45:G45"/>
    <mergeCell ref="E46:G46"/>
    <mergeCell ref="E47:G47"/>
    <mergeCell ref="C44:D44"/>
    <mergeCell ref="C33:I33"/>
    <mergeCell ref="C34:I34"/>
    <mergeCell ref="C29:I29"/>
    <mergeCell ref="C30:I30"/>
    <mergeCell ref="C31:I31"/>
    <mergeCell ref="C32:I32"/>
  </mergeCells>
  <printOptions horizontalCentered="1" verticalCentered="1"/>
  <pageMargins left="0" right="0" top="0" bottom="0"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61"/>
  <sheetViews>
    <sheetView zoomScale="85" zoomScaleNormal="85" zoomScalePageLayoutView="0" workbookViewId="0" topLeftCell="A1">
      <selection activeCell="C29" sqref="C29:I39"/>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987</v>
      </c>
      <c r="B1" s="305"/>
      <c r="C1" s="305"/>
      <c r="D1" s="305"/>
      <c r="E1" s="305"/>
      <c r="F1" s="305"/>
      <c r="G1" s="305"/>
      <c r="H1" s="305"/>
      <c r="I1" s="305"/>
    </row>
    <row r="2" spans="1:9" ht="24">
      <c r="A2" s="306" t="s">
        <v>986</v>
      </c>
      <c r="B2" s="306"/>
      <c r="C2" s="306"/>
      <c r="D2" s="306"/>
      <c r="E2" s="307" t="s">
        <v>143</v>
      </c>
      <c r="F2" s="307"/>
      <c r="G2" s="62">
        <v>41564</v>
      </c>
      <c r="H2" s="60" t="s">
        <v>985</v>
      </c>
      <c r="I2" s="69" t="s">
        <v>984</v>
      </c>
    </row>
    <row r="3" spans="1:9" ht="13.5">
      <c r="A3" s="308" t="s">
        <v>983</v>
      </c>
      <c r="B3" s="309"/>
      <c r="C3" s="310" t="s">
        <v>982</v>
      </c>
      <c r="D3" s="310"/>
      <c r="E3" s="310"/>
      <c r="F3" s="310"/>
      <c r="G3" s="310"/>
      <c r="H3" s="310"/>
      <c r="I3" s="311"/>
    </row>
    <row r="4" spans="1:9" ht="13.5">
      <c r="A4" s="312" t="s">
        <v>11</v>
      </c>
      <c r="B4" s="313"/>
      <c r="C4" s="314" t="s">
        <v>148</v>
      </c>
      <c r="D4" s="315"/>
      <c r="E4" s="315"/>
      <c r="F4" s="315"/>
      <c r="G4" s="316"/>
      <c r="H4" s="36" t="s">
        <v>12</v>
      </c>
      <c r="I4" s="301" t="s">
        <v>708</v>
      </c>
    </row>
    <row r="5" spans="1:9" ht="13.5">
      <c r="A5" s="317" t="s">
        <v>13</v>
      </c>
      <c r="B5" s="318"/>
      <c r="C5" s="72" t="s">
        <v>981</v>
      </c>
      <c r="D5" s="73"/>
      <c r="E5" s="73"/>
      <c r="F5" s="73"/>
      <c r="G5" s="37"/>
      <c r="H5" s="38" t="s">
        <v>14</v>
      </c>
      <c r="I5" s="88" t="s">
        <v>708</v>
      </c>
    </row>
    <row r="6" spans="1:9" ht="13.5">
      <c r="A6" s="321" t="s">
        <v>980</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t="s">
        <v>979</v>
      </c>
      <c r="C8" s="92" t="s">
        <v>978</v>
      </c>
      <c r="D8" s="66"/>
      <c r="E8" s="198"/>
      <c r="F8" s="68"/>
      <c r="G8" s="65" t="s">
        <v>977</v>
      </c>
      <c r="H8" s="89"/>
      <c r="I8" s="67"/>
    </row>
    <row r="9" spans="1:9" ht="13.5">
      <c r="A9" s="41">
        <v>2</v>
      </c>
      <c r="B9" s="42"/>
      <c r="C9" s="92" t="s">
        <v>976</v>
      </c>
      <c r="D9" s="66">
        <v>53</v>
      </c>
      <c r="E9" s="198" t="s">
        <v>975</v>
      </c>
      <c r="F9" s="68">
        <v>5</v>
      </c>
      <c r="G9" s="65" t="s">
        <v>974</v>
      </c>
      <c r="H9" s="89" t="s">
        <v>973</v>
      </c>
      <c r="I9" s="67" t="s">
        <v>972</v>
      </c>
    </row>
    <row r="10" spans="1:10" ht="13.5">
      <c r="A10" s="41">
        <v>3</v>
      </c>
      <c r="B10" s="42"/>
      <c r="C10" s="92"/>
      <c r="D10" s="66"/>
      <c r="E10" s="198"/>
      <c r="F10" s="68"/>
      <c r="G10" s="65"/>
      <c r="H10" s="89"/>
      <c r="I10" s="67"/>
      <c r="J10" s="46"/>
    </row>
    <row r="11" spans="1:9" ht="13.5">
      <c r="A11" s="41">
        <v>4</v>
      </c>
      <c r="B11" s="42"/>
      <c r="C11" s="92"/>
      <c r="D11" s="90"/>
      <c r="E11" s="93"/>
      <c r="F11" s="68"/>
      <c r="G11" s="65"/>
      <c r="H11" s="89"/>
      <c r="I11" s="67"/>
    </row>
    <row r="12" spans="1:9" ht="13.5">
      <c r="A12" s="41">
        <v>5</v>
      </c>
      <c r="B12" s="42"/>
      <c r="C12" s="101"/>
      <c r="D12" s="42"/>
      <c r="E12" s="42"/>
      <c r="F12" s="100"/>
      <c r="G12" s="101"/>
      <c r="H12" s="101"/>
      <c r="I12" s="103"/>
    </row>
    <row r="13" spans="1:9" ht="13.5">
      <c r="A13" s="41">
        <v>6</v>
      </c>
      <c r="B13" s="42"/>
      <c r="C13" s="102"/>
      <c r="D13" s="42"/>
      <c r="E13" s="42"/>
      <c r="F13" s="100"/>
      <c r="G13" s="101"/>
      <c r="H13" s="79"/>
      <c r="I13" s="103"/>
    </row>
    <row r="14" spans="1:9" ht="13.5">
      <c r="A14" s="41">
        <v>7</v>
      </c>
      <c r="B14" s="42"/>
      <c r="C14" s="79"/>
      <c r="D14" s="42"/>
      <c r="E14" s="42"/>
      <c r="F14" s="100"/>
      <c r="G14" s="79"/>
      <c r="H14" s="79"/>
      <c r="I14" s="103"/>
    </row>
    <row r="15" spans="1:9" ht="13.5">
      <c r="A15" s="64">
        <v>8</v>
      </c>
      <c r="B15" s="63"/>
      <c r="C15" s="78"/>
      <c r="D15" s="63"/>
      <c r="E15" s="63"/>
      <c r="F15" s="104"/>
      <c r="G15" s="78"/>
      <c r="H15" s="78"/>
      <c r="I15" s="105"/>
    </row>
    <row r="16" spans="1:9" ht="13.5">
      <c r="A16" s="331" t="s">
        <v>21</v>
      </c>
      <c r="B16" s="332"/>
      <c r="C16" s="333"/>
      <c r="D16" s="334"/>
      <c r="E16" s="334"/>
      <c r="F16" s="334"/>
      <c r="G16" s="335" t="s">
        <v>971</v>
      </c>
      <c r="H16" s="335"/>
      <c r="I16" s="336"/>
    </row>
    <row r="17" spans="1:9" ht="13.5">
      <c r="A17" s="337" t="s">
        <v>22</v>
      </c>
      <c r="B17" s="338"/>
      <c r="C17" s="339"/>
      <c r="D17" s="339"/>
      <c r="E17" s="339"/>
      <c r="F17" s="339"/>
      <c r="G17" s="339"/>
      <c r="H17" s="339"/>
      <c r="I17" s="340"/>
    </row>
    <row r="18" spans="1:10" ht="13.5">
      <c r="A18" s="346">
        <v>41572</v>
      </c>
      <c r="B18" s="342"/>
      <c r="C18" s="344" t="s">
        <v>970</v>
      </c>
      <c r="D18" s="344"/>
      <c r="E18" s="344"/>
      <c r="F18" s="344"/>
      <c r="G18" s="344"/>
      <c r="H18" s="344"/>
      <c r="I18" s="345"/>
      <c r="J18" s="14"/>
    </row>
    <row r="19" spans="1:10" ht="13.5">
      <c r="A19" s="346">
        <v>41573</v>
      </c>
      <c r="B19" s="342"/>
      <c r="C19" s="493" t="s">
        <v>969</v>
      </c>
      <c r="D19" s="486"/>
      <c r="E19" s="486"/>
      <c r="F19" s="486"/>
      <c r="G19" s="486"/>
      <c r="H19" s="486"/>
      <c r="I19" s="487"/>
      <c r="J19" s="14"/>
    </row>
    <row r="20" spans="1:10" ht="13.5">
      <c r="A20" s="621">
        <v>41574</v>
      </c>
      <c r="B20" s="622"/>
      <c r="C20" s="493" t="s">
        <v>968</v>
      </c>
      <c r="D20" s="486"/>
      <c r="E20" s="486"/>
      <c r="F20" s="486"/>
      <c r="G20" s="486"/>
      <c r="H20" s="486"/>
      <c r="I20" s="487"/>
      <c r="J20" s="14"/>
    </row>
    <row r="21" spans="1:10" ht="13.5">
      <c r="A21" s="346"/>
      <c r="B21" s="342"/>
      <c r="C21" s="493" t="s">
        <v>967</v>
      </c>
      <c r="D21" s="486"/>
      <c r="E21" s="486"/>
      <c r="F21" s="486"/>
      <c r="G21" s="486"/>
      <c r="H21" s="486"/>
      <c r="I21" s="487"/>
      <c r="J21" s="14"/>
    </row>
    <row r="22" spans="1:10" ht="13.5">
      <c r="A22" s="621">
        <v>41575</v>
      </c>
      <c r="B22" s="622"/>
      <c r="C22" s="493" t="s">
        <v>966</v>
      </c>
      <c r="D22" s="486"/>
      <c r="E22" s="486"/>
      <c r="F22" s="486"/>
      <c r="G22" s="486"/>
      <c r="H22" s="486"/>
      <c r="I22" s="487"/>
      <c r="J22" s="14"/>
    </row>
    <row r="23" spans="1:10" ht="13.5">
      <c r="A23" s="346">
        <v>41576</v>
      </c>
      <c r="B23" s="342"/>
      <c r="C23" s="79" t="s">
        <v>965</v>
      </c>
      <c r="D23" s="79"/>
      <c r="E23" s="79"/>
      <c r="F23" s="79"/>
      <c r="G23" s="79"/>
      <c r="H23" s="79"/>
      <c r="I23" s="87"/>
      <c r="J23" s="14"/>
    </row>
    <row r="24" spans="1:10" ht="13.5">
      <c r="A24" s="346">
        <v>41577</v>
      </c>
      <c r="B24" s="342"/>
      <c r="C24" s="14" t="s">
        <v>964</v>
      </c>
      <c r="D24" s="14"/>
      <c r="E24" s="14"/>
      <c r="F24" s="14"/>
      <c r="G24" s="14"/>
      <c r="H24" s="14"/>
      <c r="I24" s="300"/>
      <c r="J24" s="14"/>
    </row>
    <row r="25" spans="1:10" ht="13.5">
      <c r="A25" s="346">
        <v>41578</v>
      </c>
      <c r="B25" s="342"/>
      <c r="C25" s="79" t="s">
        <v>963</v>
      </c>
      <c r="D25" s="79"/>
      <c r="E25" s="79"/>
      <c r="F25" s="79"/>
      <c r="G25" s="79"/>
      <c r="H25" s="79"/>
      <c r="I25" s="87"/>
      <c r="J25" s="14"/>
    </row>
    <row r="26" spans="1:10" ht="13.5">
      <c r="A26" s="346"/>
      <c r="B26" s="342"/>
      <c r="C26" s="14"/>
      <c r="D26" s="14"/>
      <c r="E26" s="14"/>
      <c r="F26" s="14"/>
      <c r="G26" s="14"/>
      <c r="H26" s="14"/>
      <c r="I26" s="300"/>
      <c r="J26" s="14"/>
    </row>
    <row r="27" spans="1:10" ht="13.5">
      <c r="A27" s="354" t="s">
        <v>23</v>
      </c>
      <c r="B27" s="355"/>
      <c r="C27" s="358" t="s">
        <v>34</v>
      </c>
      <c r="D27" s="359"/>
      <c r="E27" s="359"/>
      <c r="F27" s="360"/>
      <c r="G27" s="59" t="s">
        <v>962</v>
      </c>
      <c r="H27" s="361">
        <v>0.75</v>
      </c>
      <c r="I27" s="362"/>
      <c r="J27" s="14"/>
    </row>
    <row r="28" spans="1:10" ht="13.5">
      <c r="A28" s="356"/>
      <c r="B28" s="357"/>
      <c r="C28" s="363" t="s">
        <v>38</v>
      </c>
      <c r="D28" s="363"/>
      <c r="E28" s="363"/>
      <c r="F28" s="363"/>
      <c r="G28" s="363"/>
      <c r="H28" s="363"/>
      <c r="I28" s="364"/>
      <c r="J28" s="14"/>
    </row>
    <row r="29" spans="1:10" ht="13.5">
      <c r="A29" s="365" t="s">
        <v>24</v>
      </c>
      <c r="B29" s="366"/>
      <c r="C29" s="367" t="s">
        <v>961</v>
      </c>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960</v>
      </c>
      <c r="D41" s="385"/>
      <c r="E41" s="385"/>
      <c r="F41" s="385"/>
      <c r="G41" s="385"/>
      <c r="H41" s="385"/>
      <c r="I41" s="386"/>
    </row>
    <row r="42" spans="1:9" ht="13.5">
      <c r="A42" s="331" t="s">
        <v>36</v>
      </c>
      <c r="B42" s="387"/>
      <c r="C42" s="388" t="s">
        <v>959</v>
      </c>
      <c r="D42" s="389"/>
      <c r="E42" s="389"/>
      <c r="F42" s="389"/>
      <c r="G42" s="389"/>
      <c r="H42" s="389"/>
      <c r="I42" s="390"/>
    </row>
    <row r="43" spans="1:9" ht="13.5">
      <c r="A43" s="391" t="s">
        <v>27</v>
      </c>
      <c r="B43" s="392"/>
      <c r="C43" s="393" t="s">
        <v>958</v>
      </c>
      <c r="D43" s="394"/>
      <c r="E43" s="394"/>
      <c r="F43" s="394"/>
      <c r="G43" s="394"/>
      <c r="H43" s="394"/>
      <c r="I43" s="395"/>
    </row>
    <row r="44" spans="1:9" ht="13.5">
      <c r="A44" s="376"/>
      <c r="B44" s="399"/>
      <c r="C44" s="314" t="s">
        <v>957</v>
      </c>
      <c r="D44" s="315"/>
      <c r="E44" s="315"/>
      <c r="F44" s="315"/>
      <c r="G44" s="315"/>
      <c r="H44" s="315"/>
      <c r="I44" s="400"/>
    </row>
    <row r="45" spans="1:9" ht="13.5">
      <c r="A45" s="376"/>
      <c r="B45" s="399"/>
      <c r="C45" s="401" t="s">
        <v>956</v>
      </c>
      <c r="D45" s="402"/>
      <c r="E45" s="402"/>
      <c r="F45" s="402"/>
      <c r="G45" s="402"/>
      <c r="H45" s="402"/>
      <c r="I45" s="403"/>
    </row>
    <row r="46" spans="1:9" ht="13.5">
      <c r="A46" s="404" t="s">
        <v>33</v>
      </c>
      <c r="B46" s="405"/>
      <c r="C46" s="406" t="s">
        <v>955</v>
      </c>
      <c r="D46" s="406"/>
      <c r="E46" s="406"/>
      <c r="F46" s="406"/>
      <c r="G46" s="406"/>
      <c r="H46" s="406"/>
      <c r="I46" s="407"/>
    </row>
    <row r="47" spans="1:9" ht="13.5">
      <c r="A47" s="494" t="s">
        <v>28</v>
      </c>
      <c r="B47" s="495"/>
      <c r="C47" s="74"/>
      <c r="D47" s="75"/>
      <c r="E47" s="496"/>
      <c r="F47" s="497"/>
      <c r="G47" s="498"/>
      <c r="H47" s="15"/>
      <c r="I47" s="16"/>
    </row>
    <row r="48" spans="1:9" ht="13.5">
      <c r="A48" s="413"/>
      <c r="B48" s="414"/>
      <c r="C48" s="17" t="s">
        <v>954</v>
      </c>
      <c r="D48" s="18"/>
      <c r="E48" s="417" t="s">
        <v>953</v>
      </c>
      <c r="F48" s="418"/>
      <c r="G48" s="419"/>
      <c r="H48" s="19" t="s">
        <v>952</v>
      </c>
      <c r="I48" s="20" t="s">
        <v>951</v>
      </c>
    </row>
    <row r="49" spans="1:9" ht="13.5">
      <c r="A49" s="413"/>
      <c r="B49" s="414"/>
      <c r="C49" s="17" t="s">
        <v>29</v>
      </c>
      <c r="D49" s="18"/>
      <c r="E49" s="418" t="s">
        <v>950</v>
      </c>
      <c r="F49" s="418"/>
      <c r="G49" s="419"/>
      <c r="H49" s="19" t="s">
        <v>949</v>
      </c>
      <c r="I49" s="20" t="s">
        <v>948</v>
      </c>
    </row>
    <row r="50" spans="1:9" ht="13.5">
      <c r="A50" s="415"/>
      <c r="B50" s="416"/>
      <c r="C50" s="21" t="s">
        <v>947</v>
      </c>
      <c r="D50" s="22"/>
      <c r="E50" s="420" t="s">
        <v>946</v>
      </c>
      <c r="F50" s="421"/>
      <c r="G50" s="422"/>
      <c r="H50" s="23" t="s">
        <v>945</v>
      </c>
      <c r="I50" s="24" t="s">
        <v>944</v>
      </c>
    </row>
    <row r="51" spans="1:9" ht="13.5" customHeight="1">
      <c r="A51" s="423" t="s">
        <v>30</v>
      </c>
      <c r="B51" s="424"/>
      <c r="C51" s="427" t="s">
        <v>74</v>
      </c>
      <c r="D51" s="428"/>
      <c r="E51" s="428"/>
      <c r="F51" s="428"/>
      <c r="G51" s="428"/>
      <c r="H51" s="428"/>
      <c r="I51" s="429"/>
    </row>
    <row r="52" spans="1:9" ht="13.5">
      <c r="A52" s="425"/>
      <c r="B52" s="426"/>
      <c r="C52" s="396" t="s">
        <v>73</v>
      </c>
      <c r="D52" s="397"/>
      <c r="E52" s="397"/>
      <c r="F52" s="397"/>
      <c r="G52" s="397"/>
      <c r="H52" s="397"/>
      <c r="I52" s="398"/>
    </row>
    <row r="53" spans="2:9" ht="13.5" customHeight="1">
      <c r="B53" s="408" t="s">
        <v>31</v>
      </c>
      <c r="C53" s="408"/>
      <c r="D53" s="408"/>
      <c r="E53" s="409" t="s">
        <v>72</v>
      </c>
      <c r="F53" s="409"/>
      <c r="G53" s="409"/>
      <c r="H53" s="409"/>
      <c r="I53" s="47"/>
    </row>
    <row r="54" spans="2:9" ht="13.5" customHeight="1">
      <c r="B54" s="410" t="s">
        <v>32</v>
      </c>
      <c r="C54" s="411"/>
      <c r="D54" s="411"/>
      <c r="E54" s="411"/>
      <c r="F54" s="411"/>
      <c r="G54" s="411"/>
      <c r="H54" s="411"/>
      <c r="I54" s="411"/>
    </row>
    <row r="55" spans="1:6" ht="13.5">
      <c r="A55" s="48" t="s">
        <v>524</v>
      </c>
      <c r="D55" s="412" t="s">
        <v>39</v>
      </c>
      <c r="E55" s="412"/>
      <c r="F55" s="412"/>
    </row>
    <row r="61" ht="13.5">
      <c r="G61" s="49"/>
    </row>
  </sheetData>
  <sheetProtection/>
  <mergeCells count="75">
    <mergeCell ref="A23:B23"/>
    <mergeCell ref="A19:B19"/>
    <mergeCell ref="A21:B21"/>
    <mergeCell ref="A26:B26"/>
    <mergeCell ref="C19:I19"/>
    <mergeCell ref="C21:I21"/>
    <mergeCell ref="A24:B24"/>
    <mergeCell ref="A25:B25"/>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17:B17"/>
    <mergeCell ref="C17:I17"/>
    <mergeCell ref="A18:B18"/>
    <mergeCell ref="C18:I18"/>
    <mergeCell ref="C20:I20"/>
    <mergeCell ref="A22:B22"/>
    <mergeCell ref="C22:I22"/>
    <mergeCell ref="A20:B20"/>
    <mergeCell ref="F6:F7"/>
    <mergeCell ref="G6:G7"/>
    <mergeCell ref="H6:I6"/>
    <mergeCell ref="A16:B16"/>
    <mergeCell ref="C16:F16"/>
    <mergeCell ref="G16:I16"/>
    <mergeCell ref="A5:B5"/>
    <mergeCell ref="A6:A7"/>
    <mergeCell ref="B6:B7"/>
    <mergeCell ref="C6:C7"/>
    <mergeCell ref="D6:D7"/>
    <mergeCell ref="E6:E7"/>
    <mergeCell ref="A1:I1"/>
    <mergeCell ref="A3:B3"/>
    <mergeCell ref="C3:I3"/>
    <mergeCell ref="A4:B4"/>
    <mergeCell ref="C4:G4"/>
    <mergeCell ref="E2:F2"/>
    <mergeCell ref="A2:D2"/>
  </mergeCells>
  <printOptions horizontalCentered="1" verticalCentered="1"/>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zoomScalePageLayoutView="0" workbookViewId="0" topLeftCell="A1">
      <selection activeCell="C45" sqref="C45:I45"/>
    </sheetView>
  </sheetViews>
  <sheetFormatPr defaultColWidth="9.00390625" defaultRowHeight="12.75"/>
  <cols>
    <col min="1" max="1" width="2.75390625" style="45" customWidth="1"/>
    <col min="2" max="2" width="10.7539062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430" t="s">
        <v>207</v>
      </c>
      <c r="B1" s="430"/>
      <c r="C1" s="430"/>
      <c r="D1" s="430"/>
      <c r="E1" s="430"/>
      <c r="F1" s="430"/>
      <c r="G1" s="430"/>
      <c r="H1" s="430"/>
      <c r="I1" s="430"/>
    </row>
    <row r="2" spans="1:9" ht="24">
      <c r="A2" s="431" t="s">
        <v>208</v>
      </c>
      <c r="B2" s="431"/>
      <c r="C2" s="431"/>
      <c r="D2" s="431"/>
      <c r="E2" s="432" t="s">
        <v>209</v>
      </c>
      <c r="F2" s="432"/>
      <c r="G2" s="106"/>
      <c r="H2" s="107" t="s">
        <v>210</v>
      </c>
      <c r="I2" s="107" t="s">
        <v>211</v>
      </c>
    </row>
    <row r="3" spans="1:9" ht="13.5">
      <c r="A3" s="433" t="s">
        <v>212</v>
      </c>
      <c r="B3" s="433"/>
      <c r="C3" s="434" t="s">
        <v>213</v>
      </c>
      <c r="D3" s="434"/>
      <c r="E3" s="434"/>
      <c r="F3" s="434"/>
      <c r="G3" s="434"/>
      <c r="H3" s="434"/>
      <c r="I3" s="434"/>
    </row>
    <row r="4" spans="1:9" ht="13.5">
      <c r="A4" s="435" t="s">
        <v>11</v>
      </c>
      <c r="B4" s="435"/>
      <c r="C4" s="436" t="s">
        <v>214</v>
      </c>
      <c r="D4" s="436"/>
      <c r="E4" s="436"/>
      <c r="F4" s="436"/>
      <c r="G4" s="436"/>
      <c r="H4" s="108" t="s">
        <v>215</v>
      </c>
      <c r="I4" s="109" t="s">
        <v>216</v>
      </c>
    </row>
    <row r="5" spans="1:9" ht="13.5">
      <c r="A5" s="437" t="s">
        <v>13</v>
      </c>
      <c r="B5" s="437"/>
      <c r="C5" s="438">
        <v>41552</v>
      </c>
      <c r="D5" s="438"/>
      <c r="E5" s="438"/>
      <c r="F5" s="438"/>
      <c r="G5" s="110">
        <v>41553</v>
      </c>
      <c r="H5" s="111" t="s">
        <v>217</v>
      </c>
      <c r="I5" s="112" t="s">
        <v>218</v>
      </c>
    </row>
    <row r="6" spans="1:9" ht="12.75" customHeight="1">
      <c r="A6" s="439" t="s">
        <v>219</v>
      </c>
      <c r="B6" s="440" t="s">
        <v>15</v>
      </c>
      <c r="C6" s="440" t="s">
        <v>16</v>
      </c>
      <c r="D6" s="441" t="s">
        <v>220</v>
      </c>
      <c r="E6" s="441" t="s">
        <v>221</v>
      </c>
      <c r="F6" s="442" t="s">
        <v>222</v>
      </c>
      <c r="G6" s="440" t="s">
        <v>18</v>
      </c>
      <c r="H6" s="443" t="s">
        <v>19</v>
      </c>
      <c r="I6" s="443"/>
    </row>
    <row r="7" spans="1:9" ht="13.5">
      <c r="A7" s="439"/>
      <c r="B7" s="440"/>
      <c r="C7" s="440"/>
      <c r="D7" s="441"/>
      <c r="E7" s="441"/>
      <c r="F7" s="442"/>
      <c r="G7" s="440"/>
      <c r="H7" s="113" t="s">
        <v>16</v>
      </c>
      <c r="I7" s="114" t="s">
        <v>20</v>
      </c>
    </row>
    <row r="8" spans="1:9" ht="13.5">
      <c r="A8" s="115">
        <v>1</v>
      </c>
      <c r="B8" s="116" t="s">
        <v>223</v>
      </c>
      <c r="C8" s="45" t="s">
        <v>224</v>
      </c>
      <c r="D8" s="117">
        <v>49</v>
      </c>
      <c r="E8" s="117" t="s">
        <v>49</v>
      </c>
      <c r="F8" s="117" t="s">
        <v>225</v>
      </c>
      <c r="G8" s="118" t="s">
        <v>226</v>
      </c>
      <c r="H8" s="117" t="s">
        <v>227</v>
      </c>
      <c r="I8" s="119" t="s">
        <v>228</v>
      </c>
    </row>
    <row r="9" spans="1:9" ht="13.5">
      <c r="A9" s="115">
        <v>2</v>
      </c>
      <c r="B9" s="116"/>
      <c r="C9" s="120" t="s">
        <v>229</v>
      </c>
      <c r="D9" s="121">
        <v>34</v>
      </c>
      <c r="E9" s="122" t="s">
        <v>41</v>
      </c>
      <c r="F9" s="123" t="s">
        <v>225</v>
      </c>
      <c r="G9" s="124" t="s">
        <v>230</v>
      </c>
      <c r="H9" s="121" t="s">
        <v>231</v>
      </c>
      <c r="I9" s="125" t="s">
        <v>232</v>
      </c>
    </row>
    <row r="10" spans="1:10" ht="13.5">
      <c r="A10" s="115">
        <v>3</v>
      </c>
      <c r="B10" s="116"/>
      <c r="C10" s="121" t="s">
        <v>211</v>
      </c>
      <c r="D10" s="121">
        <v>28</v>
      </c>
      <c r="E10" s="122" t="s">
        <v>41</v>
      </c>
      <c r="F10" s="123">
        <v>10</v>
      </c>
      <c r="G10" s="121" t="s">
        <v>233</v>
      </c>
      <c r="H10" s="121" t="s">
        <v>234</v>
      </c>
      <c r="I10" s="125" t="s">
        <v>235</v>
      </c>
      <c r="J10" s="126"/>
    </row>
    <row r="11" spans="1:9" ht="13.5">
      <c r="A11" s="115">
        <v>4</v>
      </c>
      <c r="B11" s="116"/>
      <c r="C11" s="127"/>
      <c r="D11" s="128"/>
      <c r="E11" s="129"/>
      <c r="F11" s="130"/>
      <c r="G11" s="131"/>
      <c r="H11" s="131"/>
      <c r="I11" s="132"/>
    </row>
    <row r="12" spans="1:9" ht="13.5">
      <c r="A12" s="115">
        <v>5</v>
      </c>
      <c r="B12" s="116"/>
      <c r="C12" s="133"/>
      <c r="D12" s="116"/>
      <c r="E12" s="116"/>
      <c r="F12" s="134"/>
      <c r="G12" s="133"/>
      <c r="H12" s="133"/>
      <c r="I12" s="135"/>
    </row>
    <row r="13" spans="1:9" ht="13.5">
      <c r="A13" s="115">
        <v>6</v>
      </c>
      <c r="B13" s="116"/>
      <c r="C13" s="136" t="s">
        <v>236</v>
      </c>
      <c r="D13" s="14"/>
      <c r="E13" s="137"/>
      <c r="F13" s="137"/>
      <c r="G13" s="138"/>
      <c r="H13" s="139"/>
      <c r="I13" s="139"/>
    </row>
    <row r="14" spans="1:9" ht="13.5">
      <c r="A14" s="115">
        <v>7</v>
      </c>
      <c r="B14" s="116"/>
      <c r="C14" s="136" t="s">
        <v>237</v>
      </c>
      <c r="D14" s="140"/>
      <c r="E14" s="140"/>
      <c r="F14" s="141"/>
      <c r="G14" s="142"/>
      <c r="H14" s="139"/>
      <c r="I14" s="139"/>
    </row>
    <row r="15" spans="1:9" ht="13.5">
      <c r="A15" s="143">
        <v>8</v>
      </c>
      <c r="B15" s="144"/>
      <c r="C15" s="136" t="s">
        <v>238</v>
      </c>
      <c r="D15" s="140"/>
      <c r="E15" s="145"/>
      <c r="F15" s="146"/>
      <c r="G15" s="147"/>
      <c r="H15" s="148"/>
      <c r="I15" s="116"/>
    </row>
    <row r="16" spans="1:9" ht="13.5">
      <c r="A16" s="444" t="s">
        <v>239</v>
      </c>
      <c r="B16" s="444"/>
      <c r="C16" s="445">
        <v>41552</v>
      </c>
      <c r="D16" s="445"/>
      <c r="E16" s="445"/>
      <c r="F16" s="445"/>
      <c r="G16" s="446" t="s">
        <v>240</v>
      </c>
      <c r="H16" s="446"/>
      <c r="I16" s="446"/>
    </row>
    <row r="17" spans="1:9" ht="13.5">
      <c r="A17" s="447" t="s">
        <v>241</v>
      </c>
      <c r="B17" s="447"/>
      <c r="C17" s="448"/>
      <c r="D17" s="448"/>
      <c r="E17" s="448"/>
      <c r="F17" s="448"/>
      <c r="G17" s="448"/>
      <c r="H17" s="448"/>
      <c r="I17" s="448"/>
    </row>
    <row r="18" spans="1:10" ht="13.5">
      <c r="A18" s="449">
        <v>41491</v>
      </c>
      <c r="B18" s="449"/>
      <c r="C18" s="450" t="s">
        <v>242</v>
      </c>
      <c r="D18" s="450"/>
      <c r="E18" s="450"/>
      <c r="F18" s="450"/>
      <c r="G18" s="450"/>
      <c r="H18" s="450"/>
      <c r="I18" s="450"/>
      <c r="J18" s="14"/>
    </row>
    <row r="19" spans="1:10" ht="13.5">
      <c r="A19" s="449" t="s">
        <v>243</v>
      </c>
      <c r="B19" s="449"/>
      <c r="C19" s="450" t="s">
        <v>244</v>
      </c>
      <c r="D19" s="450"/>
      <c r="E19" s="450"/>
      <c r="F19" s="450"/>
      <c r="G19" s="450"/>
      <c r="H19" s="450"/>
      <c r="I19" s="450"/>
      <c r="J19" s="14"/>
    </row>
    <row r="20" spans="1:10" ht="13.5">
      <c r="A20" s="449" t="s">
        <v>245</v>
      </c>
      <c r="B20" s="449"/>
      <c r="C20" s="450"/>
      <c r="D20" s="450"/>
      <c r="E20" s="450"/>
      <c r="F20" s="450"/>
      <c r="G20" s="450"/>
      <c r="H20" s="450"/>
      <c r="I20" s="450"/>
      <c r="J20" s="14"/>
    </row>
    <row r="21" spans="1:10" ht="13.5">
      <c r="A21" s="449" t="s">
        <v>245</v>
      </c>
      <c r="B21" s="449"/>
      <c r="C21" s="450"/>
      <c r="D21" s="450"/>
      <c r="E21" s="450"/>
      <c r="F21" s="450"/>
      <c r="G21" s="450"/>
      <c r="H21" s="450"/>
      <c r="I21" s="450"/>
      <c r="J21" s="14"/>
    </row>
    <row r="22" spans="1:10" ht="13.5">
      <c r="A22" s="449" t="s">
        <v>245</v>
      </c>
      <c r="B22" s="449"/>
      <c r="C22" s="450"/>
      <c r="D22" s="450"/>
      <c r="E22" s="450"/>
      <c r="F22" s="450"/>
      <c r="G22" s="450"/>
      <c r="H22" s="450"/>
      <c r="I22" s="450"/>
      <c r="J22" s="14"/>
    </row>
    <row r="23" spans="1:10" ht="13.5">
      <c r="A23" s="449" t="s">
        <v>245</v>
      </c>
      <c r="B23" s="449"/>
      <c r="C23" s="450"/>
      <c r="D23" s="450"/>
      <c r="E23" s="450"/>
      <c r="F23" s="450"/>
      <c r="G23" s="450"/>
      <c r="H23" s="450"/>
      <c r="I23" s="450"/>
      <c r="J23" s="14"/>
    </row>
    <row r="24" spans="1:10" ht="13.5">
      <c r="A24" s="449" t="s">
        <v>245</v>
      </c>
      <c r="B24" s="449"/>
      <c r="C24" s="450"/>
      <c r="D24" s="450"/>
      <c r="E24" s="450"/>
      <c r="F24" s="450"/>
      <c r="G24" s="450"/>
      <c r="H24" s="450"/>
      <c r="I24" s="450"/>
      <c r="J24" s="14"/>
    </row>
    <row r="25" spans="1:10" ht="13.5">
      <c r="A25" s="449" t="s">
        <v>245</v>
      </c>
      <c r="B25" s="449"/>
      <c r="C25" s="450"/>
      <c r="D25" s="450"/>
      <c r="E25" s="450"/>
      <c r="F25" s="450"/>
      <c r="G25" s="450"/>
      <c r="H25" s="450"/>
      <c r="I25" s="450"/>
      <c r="J25" s="14"/>
    </row>
    <row r="26" spans="1:10" ht="13.5">
      <c r="A26" s="451" t="s">
        <v>245</v>
      </c>
      <c r="B26" s="451"/>
      <c r="C26" s="452"/>
      <c r="D26" s="452"/>
      <c r="E26" s="452"/>
      <c r="F26" s="452"/>
      <c r="G26" s="452"/>
      <c r="H26" s="452"/>
      <c r="I26" s="452"/>
      <c r="J26" s="14"/>
    </row>
    <row r="27" spans="1:10" ht="13.5">
      <c r="A27" s="453" t="s">
        <v>246</v>
      </c>
      <c r="B27" s="453"/>
      <c r="C27" s="454" t="s">
        <v>247</v>
      </c>
      <c r="D27" s="454"/>
      <c r="E27" s="454"/>
      <c r="F27" s="454"/>
      <c r="G27" s="149">
        <v>41553</v>
      </c>
      <c r="H27" s="455" t="s">
        <v>248</v>
      </c>
      <c r="I27" s="455"/>
      <c r="J27" s="14"/>
    </row>
    <row r="28" spans="1:10" ht="12.75" customHeight="1">
      <c r="A28" s="453"/>
      <c r="B28" s="453"/>
      <c r="C28" s="456" t="s">
        <v>249</v>
      </c>
      <c r="D28" s="456"/>
      <c r="E28" s="456"/>
      <c r="F28" s="456"/>
      <c r="G28" s="456"/>
      <c r="H28" s="456"/>
      <c r="I28" s="456"/>
      <c r="J28" s="14"/>
    </row>
    <row r="29" spans="1:11" ht="12.75" customHeight="1">
      <c r="A29" s="457" t="s">
        <v>250</v>
      </c>
      <c r="B29" s="457"/>
      <c r="C29" s="458" t="s">
        <v>251</v>
      </c>
      <c r="D29" s="458"/>
      <c r="E29" s="458"/>
      <c r="F29" s="458"/>
      <c r="G29" s="458"/>
      <c r="H29" s="458"/>
      <c r="I29" s="458"/>
      <c r="J29" s="14"/>
      <c r="K29" s="150"/>
    </row>
    <row r="30" spans="1:10" ht="13.5">
      <c r="A30" s="151" t="s">
        <v>252</v>
      </c>
      <c r="B30" s="152"/>
      <c r="C30" s="458"/>
      <c r="D30" s="458"/>
      <c r="E30" s="458"/>
      <c r="F30" s="458"/>
      <c r="G30" s="458"/>
      <c r="H30" s="458"/>
      <c r="I30" s="458"/>
      <c r="J30" s="14"/>
    </row>
    <row r="31" spans="1:10" ht="13.5">
      <c r="A31" s="151" t="s">
        <v>253</v>
      </c>
      <c r="B31" s="152"/>
      <c r="C31" s="458"/>
      <c r="D31" s="458"/>
      <c r="E31" s="458"/>
      <c r="F31" s="458"/>
      <c r="G31" s="458"/>
      <c r="H31" s="458"/>
      <c r="I31" s="458"/>
      <c r="J31" s="14"/>
    </row>
    <row r="32" spans="1:9" ht="13.5">
      <c r="A32" s="459"/>
      <c r="B32" s="459"/>
      <c r="C32" s="458"/>
      <c r="D32" s="458"/>
      <c r="E32" s="458"/>
      <c r="F32" s="458"/>
      <c r="G32" s="458"/>
      <c r="H32" s="458"/>
      <c r="I32" s="458"/>
    </row>
    <row r="33" spans="1:9" ht="13.5">
      <c r="A33" s="459"/>
      <c r="B33" s="459"/>
      <c r="C33" s="458"/>
      <c r="D33" s="458"/>
      <c r="E33" s="458"/>
      <c r="F33" s="458"/>
      <c r="G33" s="458"/>
      <c r="H33" s="458"/>
      <c r="I33" s="458"/>
    </row>
    <row r="34" spans="1:9" ht="13.5">
      <c r="A34" s="459"/>
      <c r="B34" s="459"/>
      <c r="C34" s="458"/>
      <c r="D34" s="458"/>
      <c r="E34" s="458"/>
      <c r="F34" s="458"/>
      <c r="G34" s="458"/>
      <c r="H34" s="458"/>
      <c r="I34" s="458"/>
    </row>
    <row r="35" spans="1:9" ht="13.5">
      <c r="A35" s="459"/>
      <c r="B35" s="459"/>
      <c r="C35" s="458"/>
      <c r="D35" s="458"/>
      <c r="E35" s="458"/>
      <c r="F35" s="458"/>
      <c r="G35" s="458"/>
      <c r="H35" s="458"/>
      <c r="I35" s="458"/>
    </row>
    <row r="36" spans="1:9" ht="13.5">
      <c r="A36" s="459"/>
      <c r="B36" s="459"/>
      <c r="C36" s="458"/>
      <c r="D36" s="458"/>
      <c r="E36" s="458"/>
      <c r="F36" s="458"/>
      <c r="G36" s="458"/>
      <c r="H36" s="458"/>
      <c r="I36" s="458"/>
    </row>
    <row r="37" spans="1:9" ht="13.5">
      <c r="A37" s="459"/>
      <c r="B37" s="459"/>
      <c r="C37" s="458"/>
      <c r="D37" s="458"/>
      <c r="E37" s="458"/>
      <c r="F37" s="458"/>
      <c r="G37" s="458"/>
      <c r="H37" s="458"/>
      <c r="I37" s="458"/>
    </row>
    <row r="38" spans="1:9" ht="13.5">
      <c r="A38" s="459"/>
      <c r="B38" s="459"/>
      <c r="C38" s="458"/>
      <c r="D38" s="458"/>
      <c r="E38" s="458"/>
      <c r="F38" s="458"/>
      <c r="G38" s="458"/>
      <c r="H38" s="458"/>
      <c r="I38" s="458"/>
    </row>
    <row r="39" spans="1:9" ht="13.5">
      <c r="A39" s="459"/>
      <c r="B39" s="459"/>
      <c r="C39" s="458"/>
      <c r="D39" s="458"/>
      <c r="E39" s="458"/>
      <c r="F39" s="458"/>
      <c r="G39" s="458"/>
      <c r="H39" s="458"/>
      <c r="I39" s="458"/>
    </row>
    <row r="40" spans="1:9" ht="13.5">
      <c r="A40" s="460"/>
      <c r="B40" s="460"/>
      <c r="C40" s="461" t="s">
        <v>254</v>
      </c>
      <c r="D40" s="461"/>
      <c r="E40" s="461"/>
      <c r="F40" s="461"/>
      <c r="G40" s="461"/>
      <c r="H40" s="461"/>
      <c r="I40" s="461"/>
    </row>
    <row r="41" spans="1:9" ht="13.5">
      <c r="A41" s="462" t="s">
        <v>255</v>
      </c>
      <c r="B41" s="462"/>
      <c r="C41" s="463" t="s">
        <v>256</v>
      </c>
      <c r="D41" s="463"/>
      <c r="E41" s="463"/>
      <c r="F41" s="463"/>
      <c r="G41" s="463"/>
      <c r="H41" s="463"/>
      <c r="I41" s="463"/>
    </row>
    <row r="42" spans="1:9" ht="13.5">
      <c r="A42" s="464" t="s">
        <v>257</v>
      </c>
      <c r="B42" s="464"/>
      <c r="C42" s="465" t="s">
        <v>258</v>
      </c>
      <c r="D42" s="465"/>
      <c r="E42" s="465"/>
      <c r="F42" s="465"/>
      <c r="G42" s="465"/>
      <c r="H42" s="465"/>
      <c r="I42" s="465"/>
    </row>
    <row r="43" spans="1:9" ht="13.5">
      <c r="A43" s="466" t="s">
        <v>259</v>
      </c>
      <c r="B43" s="466"/>
      <c r="C43" s="467" t="s">
        <v>260</v>
      </c>
      <c r="D43" s="467"/>
      <c r="E43" s="467"/>
      <c r="F43" s="467"/>
      <c r="G43" s="467"/>
      <c r="H43" s="467"/>
      <c r="I43" s="467"/>
    </row>
    <row r="44" spans="1:9" ht="13.5">
      <c r="A44" s="468"/>
      <c r="B44" s="468"/>
      <c r="C44" s="469" t="s">
        <v>261</v>
      </c>
      <c r="D44" s="469"/>
      <c r="E44" s="469"/>
      <c r="F44" s="469"/>
      <c r="G44" s="469"/>
      <c r="H44" s="469"/>
      <c r="I44" s="469"/>
    </row>
    <row r="45" spans="1:9" ht="13.5">
      <c r="A45" s="468"/>
      <c r="B45" s="468"/>
      <c r="C45" s="470" t="s">
        <v>262</v>
      </c>
      <c r="D45" s="470"/>
      <c r="E45" s="470"/>
      <c r="F45" s="470"/>
      <c r="G45" s="470"/>
      <c r="H45" s="470"/>
      <c r="I45" s="470"/>
    </row>
    <row r="46" spans="1:9" ht="12.75" customHeight="1">
      <c r="A46" s="471" t="s">
        <v>263</v>
      </c>
      <c r="B46" s="471"/>
      <c r="C46" s="472" t="s">
        <v>264</v>
      </c>
      <c r="D46" s="472"/>
      <c r="E46" s="472"/>
      <c r="F46" s="472"/>
      <c r="G46" s="472"/>
      <c r="H46" s="472"/>
      <c r="I46" s="472"/>
    </row>
    <row r="47" spans="1:9" ht="13.5">
      <c r="A47" s="153"/>
      <c r="B47" s="77"/>
      <c r="C47" s="154" t="s">
        <v>265</v>
      </c>
      <c r="D47" s="155"/>
      <c r="E47" s="477" t="s">
        <v>266</v>
      </c>
      <c r="F47" s="477"/>
      <c r="G47" s="477"/>
      <c r="H47" s="156" t="s">
        <v>267</v>
      </c>
      <c r="I47" s="157" t="s">
        <v>268</v>
      </c>
    </row>
    <row r="48" spans="1:9" ht="13.5">
      <c r="A48" s="153" t="s">
        <v>19</v>
      </c>
      <c r="B48" s="77"/>
      <c r="C48" s="154" t="s">
        <v>269</v>
      </c>
      <c r="D48" s="155"/>
      <c r="E48" s="478" t="s">
        <v>270</v>
      </c>
      <c r="F48" s="478"/>
      <c r="G48" s="478"/>
      <c r="H48" s="156" t="s">
        <v>271</v>
      </c>
      <c r="I48" s="157" t="s">
        <v>272</v>
      </c>
    </row>
    <row r="49" spans="1:9" ht="13.5">
      <c r="A49" s="158"/>
      <c r="B49" s="159"/>
      <c r="C49" s="160" t="s">
        <v>273</v>
      </c>
      <c r="D49" s="161"/>
      <c r="E49" s="479" t="s">
        <v>274</v>
      </c>
      <c r="F49" s="479"/>
      <c r="G49" s="479"/>
      <c r="H49" s="162" t="s">
        <v>275</v>
      </c>
      <c r="I49" s="163" t="s">
        <v>276</v>
      </c>
    </row>
    <row r="50" spans="1:9" ht="13.5" customHeight="1">
      <c r="A50" s="480" t="s">
        <v>277</v>
      </c>
      <c r="B50" s="480"/>
      <c r="C50" s="481" t="s">
        <v>278</v>
      </c>
      <c r="D50" s="481"/>
      <c r="E50" s="481"/>
      <c r="F50" s="481"/>
      <c r="G50" s="481"/>
      <c r="H50" s="481"/>
      <c r="I50" s="481"/>
    </row>
    <row r="51" spans="1:9" ht="13.5">
      <c r="A51" s="480"/>
      <c r="B51" s="480"/>
      <c r="C51" s="482" t="s">
        <v>279</v>
      </c>
      <c r="D51" s="482"/>
      <c r="E51" s="482"/>
      <c r="F51" s="482"/>
      <c r="G51" s="482"/>
      <c r="H51" s="482"/>
      <c r="I51" s="482"/>
    </row>
    <row r="52" spans="2:9" ht="13.5" customHeight="1">
      <c r="B52" s="473" t="s">
        <v>280</v>
      </c>
      <c r="C52" s="473"/>
      <c r="D52" s="473"/>
      <c r="E52" s="474" t="s">
        <v>281</v>
      </c>
      <c r="F52" s="474"/>
      <c r="G52" s="474"/>
      <c r="H52" s="474"/>
      <c r="I52" s="164"/>
    </row>
    <row r="53" spans="2:9" ht="13.5" customHeight="1">
      <c r="B53" s="475" t="s">
        <v>282</v>
      </c>
      <c r="C53" s="475"/>
      <c r="D53" s="475"/>
      <c r="E53" s="475"/>
      <c r="F53" s="475"/>
      <c r="G53" s="475"/>
      <c r="H53" s="475"/>
      <c r="I53" s="475"/>
    </row>
    <row r="54" spans="1:6" ht="13.5">
      <c r="A54" s="48" t="s">
        <v>283</v>
      </c>
      <c r="D54" s="476" t="s">
        <v>284</v>
      </c>
      <c r="E54" s="476"/>
      <c r="F54" s="476"/>
    </row>
    <row r="60" ht="13.5">
      <c r="G60" s="49"/>
    </row>
  </sheetData>
  <sheetProtection selectLockedCells="1" selectUnlockedCells="1"/>
  <mergeCells count="78">
    <mergeCell ref="B52:D52"/>
    <mergeCell ref="E52:H52"/>
    <mergeCell ref="B53:I53"/>
    <mergeCell ref="D54:F54"/>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58"/>
  <sheetViews>
    <sheetView zoomScalePageLayoutView="0" workbookViewId="0" topLeftCell="A1">
      <selection activeCell="A32" sqref="A32:B32"/>
    </sheetView>
  </sheetViews>
  <sheetFormatPr defaultColWidth="9.00390625" defaultRowHeight="12.75"/>
  <cols>
    <col min="1" max="1" width="4.25390625" style="45" customWidth="1"/>
    <col min="2" max="2" width="7.875" style="45" customWidth="1"/>
    <col min="3" max="3" width="13.875" style="45" customWidth="1"/>
    <col min="4" max="6" width="3.625" style="45" customWidth="1"/>
    <col min="7" max="7" width="39.00390625" style="45" customWidth="1"/>
    <col min="8" max="8" width="15.875" style="45" customWidth="1"/>
    <col min="9" max="9" width="16.75390625" style="45" customWidth="1"/>
    <col min="10" max="16384" width="9.125" style="45" customWidth="1"/>
  </cols>
  <sheetData>
    <row r="1" spans="1:9" ht="13.5">
      <c r="A1" s="305" t="s">
        <v>383</v>
      </c>
      <c r="B1" s="305"/>
      <c r="C1" s="305"/>
      <c r="D1" s="305"/>
      <c r="E1" s="305"/>
      <c r="F1" s="305"/>
      <c r="G1" s="305"/>
      <c r="H1" s="305"/>
      <c r="I1" s="305"/>
    </row>
    <row r="2" spans="1:9" ht="24">
      <c r="A2" s="306" t="s">
        <v>382</v>
      </c>
      <c r="B2" s="306"/>
      <c r="C2" s="306"/>
      <c r="D2" s="306"/>
      <c r="E2" s="307" t="s">
        <v>331</v>
      </c>
      <c r="F2" s="307"/>
      <c r="G2" s="62">
        <v>41550</v>
      </c>
      <c r="H2" s="60" t="s">
        <v>381</v>
      </c>
      <c r="I2" s="60" t="s">
        <v>330</v>
      </c>
    </row>
    <row r="3" spans="1:9" ht="13.5">
      <c r="A3" s="308" t="s">
        <v>380</v>
      </c>
      <c r="B3" s="309"/>
      <c r="C3" s="310" t="s">
        <v>329</v>
      </c>
      <c r="D3" s="310"/>
      <c r="E3" s="310"/>
      <c r="F3" s="310"/>
      <c r="G3" s="310"/>
      <c r="H3" s="310"/>
      <c r="I3" s="311"/>
    </row>
    <row r="4" spans="1:9" ht="13.5">
      <c r="A4" s="312" t="s">
        <v>11</v>
      </c>
      <c r="B4" s="313"/>
      <c r="C4" s="314" t="s">
        <v>328</v>
      </c>
      <c r="D4" s="315"/>
      <c r="E4" s="315"/>
      <c r="F4" s="315"/>
      <c r="G4" s="316"/>
      <c r="H4" s="36" t="s">
        <v>12</v>
      </c>
      <c r="I4" s="61">
        <v>5</v>
      </c>
    </row>
    <row r="5" spans="1:9" ht="13.5">
      <c r="A5" s="317" t="s">
        <v>13</v>
      </c>
      <c r="B5" s="318"/>
      <c r="C5" s="319">
        <v>41553</v>
      </c>
      <c r="D5" s="320"/>
      <c r="E5" s="320"/>
      <c r="F5" s="320"/>
      <c r="G5" s="37" t="s">
        <v>327</v>
      </c>
      <c r="H5" s="38" t="s">
        <v>14</v>
      </c>
      <c r="I5" s="88" t="s">
        <v>326</v>
      </c>
    </row>
    <row r="6" spans="1:9" ht="13.5">
      <c r="A6" s="321" t="s">
        <v>379</v>
      </c>
      <c r="B6" s="323" t="s">
        <v>15</v>
      </c>
      <c r="C6" s="323" t="s">
        <v>16</v>
      </c>
      <c r="D6" s="483" t="s">
        <v>17</v>
      </c>
      <c r="E6" s="325" t="s">
        <v>42</v>
      </c>
      <c r="F6" s="488" t="s">
        <v>43</v>
      </c>
      <c r="G6" s="323" t="s">
        <v>18</v>
      </c>
      <c r="H6" s="329" t="s">
        <v>19</v>
      </c>
      <c r="I6" s="330"/>
    </row>
    <row r="7" spans="1:9" ht="13.5">
      <c r="A7" s="322"/>
      <c r="B7" s="324"/>
      <c r="C7" s="324"/>
      <c r="D7" s="484"/>
      <c r="E7" s="326"/>
      <c r="F7" s="489"/>
      <c r="G7" s="324"/>
      <c r="H7" s="39" t="s">
        <v>16</v>
      </c>
      <c r="I7" s="40" t="s">
        <v>20</v>
      </c>
    </row>
    <row r="8" spans="1:9" ht="13.5">
      <c r="A8" s="41">
        <v>1</v>
      </c>
      <c r="B8" s="42" t="s">
        <v>325</v>
      </c>
      <c r="C8" s="171" t="s">
        <v>324</v>
      </c>
      <c r="D8" s="175">
        <v>53</v>
      </c>
      <c r="E8" s="175" t="s">
        <v>45</v>
      </c>
      <c r="F8" s="172">
        <v>10</v>
      </c>
      <c r="G8" s="171" t="s">
        <v>323</v>
      </c>
      <c r="H8" s="171" t="s">
        <v>322</v>
      </c>
      <c r="I8" s="169" t="s">
        <v>321</v>
      </c>
    </row>
    <row r="9" spans="1:9" ht="13.5">
      <c r="A9" s="41">
        <v>2</v>
      </c>
      <c r="B9" s="42" t="s">
        <v>374</v>
      </c>
      <c r="C9" s="101" t="s">
        <v>320</v>
      </c>
      <c r="D9" s="42">
        <v>63</v>
      </c>
      <c r="E9" s="42" t="s">
        <v>41</v>
      </c>
      <c r="F9" s="100">
        <v>10</v>
      </c>
      <c r="G9" s="177" t="s">
        <v>319</v>
      </c>
      <c r="H9" s="176" t="s">
        <v>318</v>
      </c>
      <c r="I9" s="87" t="s">
        <v>271</v>
      </c>
    </row>
    <row r="10" spans="1:10" ht="13.5">
      <c r="A10" s="41">
        <v>3</v>
      </c>
      <c r="B10" s="42" t="s">
        <v>374</v>
      </c>
      <c r="C10" s="174" t="s">
        <v>317</v>
      </c>
      <c r="D10" s="175">
        <v>53</v>
      </c>
      <c r="E10" s="173" t="s">
        <v>51</v>
      </c>
      <c r="F10" s="172">
        <v>5</v>
      </c>
      <c r="G10" s="171" t="s">
        <v>316</v>
      </c>
      <c r="H10" s="170" t="s">
        <v>315</v>
      </c>
      <c r="I10" s="169" t="s">
        <v>314</v>
      </c>
      <c r="J10" s="46"/>
    </row>
    <row r="11" spans="1:9" ht="13.5">
      <c r="A11" s="41">
        <v>4</v>
      </c>
      <c r="B11" s="42" t="s">
        <v>374</v>
      </c>
      <c r="C11" s="191" t="s">
        <v>378</v>
      </c>
      <c r="D11" s="76">
        <v>52</v>
      </c>
      <c r="E11" s="76" t="s">
        <v>41</v>
      </c>
      <c r="F11" s="192">
        <v>5</v>
      </c>
      <c r="G11" s="191" t="s">
        <v>377</v>
      </c>
      <c r="H11" s="191" t="s">
        <v>376</v>
      </c>
      <c r="I11" s="190" t="s">
        <v>375</v>
      </c>
    </row>
    <row r="12" spans="1:9" ht="13.5">
      <c r="A12" s="41">
        <v>5</v>
      </c>
      <c r="B12" s="42" t="s">
        <v>374</v>
      </c>
      <c r="C12" s="174" t="s">
        <v>313</v>
      </c>
      <c r="D12" s="175">
        <v>54</v>
      </c>
      <c r="E12" s="173" t="s">
        <v>49</v>
      </c>
      <c r="F12" s="172">
        <v>10</v>
      </c>
      <c r="G12" s="171" t="s">
        <v>312</v>
      </c>
      <c r="H12" s="170" t="s">
        <v>311</v>
      </c>
      <c r="I12" s="169" t="s">
        <v>310</v>
      </c>
    </row>
    <row r="13" spans="1:9" ht="13.5">
      <c r="A13" s="41">
        <v>6</v>
      </c>
      <c r="B13" s="42"/>
      <c r="C13" s="174" t="s">
        <v>309</v>
      </c>
      <c r="D13" s="171">
        <v>57</v>
      </c>
      <c r="E13" s="173" t="s">
        <v>41</v>
      </c>
      <c r="F13" s="172">
        <v>10</v>
      </c>
      <c r="G13" s="171" t="s">
        <v>161</v>
      </c>
      <c r="H13" s="170" t="s">
        <v>308</v>
      </c>
      <c r="I13" s="169" t="s">
        <v>307</v>
      </c>
    </row>
    <row r="14" spans="1:9" ht="13.5">
      <c r="A14" s="41">
        <v>7</v>
      </c>
      <c r="B14" s="42"/>
      <c r="C14" s="101" t="s">
        <v>306</v>
      </c>
      <c r="D14" s="42">
        <v>69</v>
      </c>
      <c r="E14" s="42" t="s">
        <v>41</v>
      </c>
      <c r="F14" s="100">
        <v>5</v>
      </c>
      <c r="G14" s="101" t="s">
        <v>305</v>
      </c>
      <c r="H14" s="79" t="s">
        <v>304</v>
      </c>
      <c r="I14" s="87" t="s">
        <v>303</v>
      </c>
    </row>
    <row r="15" spans="1:9" ht="13.5">
      <c r="A15" s="193">
        <v>8</v>
      </c>
      <c r="B15" s="42"/>
      <c r="C15" s="79" t="s">
        <v>302</v>
      </c>
      <c r="D15" s="42">
        <v>53</v>
      </c>
      <c r="E15" s="42" t="s">
        <v>41</v>
      </c>
      <c r="F15" s="100">
        <v>10</v>
      </c>
      <c r="G15" s="79" t="s">
        <v>301</v>
      </c>
      <c r="H15" s="79" t="s">
        <v>300</v>
      </c>
      <c r="I15" s="87" t="s">
        <v>299</v>
      </c>
    </row>
    <row r="16" spans="1:9" ht="13.5">
      <c r="A16" s="331" t="s">
        <v>21</v>
      </c>
      <c r="B16" s="332"/>
      <c r="C16" s="333">
        <v>41553</v>
      </c>
      <c r="D16" s="334"/>
      <c r="E16" s="334"/>
      <c r="F16" s="334"/>
      <c r="G16" s="490" t="s">
        <v>298</v>
      </c>
      <c r="H16" s="490"/>
      <c r="I16" s="491"/>
    </row>
    <row r="17" spans="1:9" ht="13.5">
      <c r="A17" s="337" t="s">
        <v>22</v>
      </c>
      <c r="B17" s="338"/>
      <c r="C17" s="492"/>
      <c r="D17" s="339"/>
      <c r="E17" s="339"/>
      <c r="F17" s="339"/>
      <c r="G17" s="339"/>
      <c r="H17" s="339"/>
      <c r="I17" s="340"/>
    </row>
    <row r="18" spans="1:10" ht="13.5">
      <c r="A18" s="346" t="s">
        <v>373</v>
      </c>
      <c r="B18" s="342"/>
      <c r="C18" s="485" t="s">
        <v>297</v>
      </c>
      <c r="D18" s="486"/>
      <c r="E18" s="486"/>
      <c r="F18" s="486"/>
      <c r="G18" s="486"/>
      <c r="H18" s="486"/>
      <c r="I18" s="487"/>
      <c r="J18" s="14"/>
    </row>
    <row r="19" spans="1:10" ht="13.5">
      <c r="A19" s="346" t="s">
        <v>373</v>
      </c>
      <c r="B19" s="342"/>
      <c r="C19" s="493" t="s">
        <v>296</v>
      </c>
      <c r="D19" s="486"/>
      <c r="E19" s="486"/>
      <c r="F19" s="486"/>
      <c r="G19" s="486"/>
      <c r="H19" s="486"/>
      <c r="I19" s="487"/>
      <c r="J19" s="14"/>
    </row>
    <row r="20" spans="1:10" ht="13.5">
      <c r="A20" s="346" t="s">
        <v>373</v>
      </c>
      <c r="B20" s="342"/>
      <c r="C20" s="493"/>
      <c r="D20" s="486"/>
      <c r="E20" s="486"/>
      <c r="F20" s="486"/>
      <c r="G20" s="486"/>
      <c r="H20" s="486"/>
      <c r="I20" s="487"/>
      <c r="J20" s="14"/>
    </row>
    <row r="21" spans="1:10" ht="13.5">
      <c r="A21" s="346" t="s">
        <v>373</v>
      </c>
      <c r="B21" s="342"/>
      <c r="C21" s="493" t="s">
        <v>295</v>
      </c>
      <c r="D21" s="486"/>
      <c r="E21" s="486"/>
      <c r="F21" s="486"/>
      <c r="G21" s="486"/>
      <c r="H21" s="486"/>
      <c r="I21" s="487"/>
      <c r="J21" s="14"/>
    </row>
    <row r="22" spans="1:10" ht="13.5">
      <c r="A22" s="346" t="s">
        <v>373</v>
      </c>
      <c r="B22" s="342"/>
      <c r="C22" s="493" t="s">
        <v>294</v>
      </c>
      <c r="D22" s="486"/>
      <c r="E22" s="486"/>
      <c r="F22" s="486"/>
      <c r="G22" s="486"/>
      <c r="H22" s="486"/>
      <c r="I22" s="487"/>
      <c r="J22" s="14"/>
    </row>
    <row r="23" spans="1:10" ht="13.5">
      <c r="A23" s="346" t="s">
        <v>373</v>
      </c>
      <c r="B23" s="342"/>
      <c r="C23" s="493" t="s">
        <v>293</v>
      </c>
      <c r="D23" s="486"/>
      <c r="E23" s="486"/>
      <c r="F23" s="486"/>
      <c r="G23" s="486"/>
      <c r="H23" s="486"/>
      <c r="I23" s="487"/>
      <c r="J23" s="14"/>
    </row>
    <row r="24" spans="1:10" ht="13.5">
      <c r="A24" s="346" t="s">
        <v>373</v>
      </c>
      <c r="B24" s="342"/>
      <c r="C24" s="493"/>
      <c r="D24" s="486"/>
      <c r="E24" s="486"/>
      <c r="F24" s="486"/>
      <c r="G24" s="486"/>
      <c r="H24" s="486"/>
      <c r="I24" s="487"/>
      <c r="J24" s="14"/>
    </row>
    <row r="25" spans="1:10" ht="13.5">
      <c r="A25" s="346" t="s">
        <v>373</v>
      </c>
      <c r="B25" s="342"/>
      <c r="C25" s="493" t="s">
        <v>292</v>
      </c>
      <c r="D25" s="486"/>
      <c r="E25" s="486"/>
      <c r="F25" s="486"/>
      <c r="G25" s="486"/>
      <c r="H25" s="486"/>
      <c r="I25" s="487"/>
      <c r="J25" s="14"/>
    </row>
    <row r="26" spans="1:10" ht="13.5">
      <c r="A26" s="346" t="s">
        <v>373</v>
      </c>
      <c r="B26" s="342"/>
      <c r="C26" s="493" t="s">
        <v>291</v>
      </c>
      <c r="D26" s="486"/>
      <c r="E26" s="486"/>
      <c r="F26" s="486"/>
      <c r="G26" s="486"/>
      <c r="H26" s="486"/>
      <c r="I26" s="487"/>
      <c r="J26" s="14"/>
    </row>
    <row r="27" spans="1:10" ht="13.5">
      <c r="A27" s="354" t="s">
        <v>23</v>
      </c>
      <c r="B27" s="355"/>
      <c r="C27" s="358" t="s">
        <v>34</v>
      </c>
      <c r="D27" s="359"/>
      <c r="E27" s="359"/>
      <c r="F27" s="360"/>
      <c r="G27" s="59">
        <v>41553</v>
      </c>
      <c r="H27" s="361" t="s">
        <v>290</v>
      </c>
      <c r="I27" s="362"/>
      <c r="J27" s="14"/>
    </row>
    <row r="28" spans="1:10" ht="13.5">
      <c r="A28" s="356"/>
      <c r="B28" s="357"/>
      <c r="C28" s="363" t="s">
        <v>38</v>
      </c>
      <c r="D28" s="363"/>
      <c r="E28" s="363"/>
      <c r="F28" s="363"/>
      <c r="G28" s="363"/>
      <c r="H28" s="363"/>
      <c r="I28" s="364"/>
      <c r="J28" s="14"/>
    </row>
    <row r="29" spans="1:10" ht="13.5">
      <c r="A29" s="365" t="s">
        <v>24</v>
      </c>
      <c r="B29" s="366"/>
      <c r="C29" s="508"/>
      <c r="D29" s="509"/>
      <c r="E29" s="509"/>
      <c r="F29" s="509"/>
      <c r="G29" s="509"/>
      <c r="H29" s="509"/>
      <c r="I29" s="510"/>
      <c r="J29" s="14"/>
    </row>
    <row r="30" spans="1:10" ht="13.5">
      <c r="A30" s="43" t="s">
        <v>25</v>
      </c>
      <c r="B30" s="44"/>
      <c r="C30" s="502" t="s">
        <v>289</v>
      </c>
      <c r="D30" s="503"/>
      <c r="E30" s="503"/>
      <c r="F30" s="503"/>
      <c r="G30" s="503"/>
      <c r="H30" s="503"/>
      <c r="I30" s="504"/>
      <c r="J30" s="14"/>
    </row>
    <row r="31" spans="1:10" ht="13.5">
      <c r="A31" s="43" t="s">
        <v>26</v>
      </c>
      <c r="B31" s="44"/>
      <c r="C31" s="502" t="s">
        <v>288</v>
      </c>
      <c r="D31" s="503"/>
      <c r="E31" s="503"/>
      <c r="F31" s="503"/>
      <c r="G31" s="503"/>
      <c r="H31" s="503"/>
      <c r="I31" s="504"/>
      <c r="J31" s="14"/>
    </row>
    <row r="32" spans="1:9" ht="13.5">
      <c r="A32" s="376"/>
      <c r="B32" s="377"/>
      <c r="C32" s="502" t="s">
        <v>287</v>
      </c>
      <c r="D32" s="503"/>
      <c r="E32" s="503"/>
      <c r="F32" s="503"/>
      <c r="G32" s="503"/>
      <c r="H32" s="503"/>
      <c r="I32" s="504"/>
    </row>
    <row r="33" spans="1:9" ht="13.5">
      <c r="A33" s="376"/>
      <c r="B33" s="377"/>
      <c r="C33" s="502"/>
      <c r="D33" s="503"/>
      <c r="E33" s="503"/>
      <c r="F33" s="503"/>
      <c r="G33" s="503"/>
      <c r="H33" s="503"/>
      <c r="I33" s="504"/>
    </row>
    <row r="34" spans="1:9" ht="13.5">
      <c r="A34" s="376"/>
      <c r="B34" s="377"/>
      <c r="C34" s="502" t="s">
        <v>286</v>
      </c>
      <c r="D34" s="503"/>
      <c r="E34" s="503"/>
      <c r="F34" s="503"/>
      <c r="G34" s="503"/>
      <c r="H34" s="503"/>
      <c r="I34" s="504"/>
    </row>
    <row r="35" spans="1:9" ht="13.5">
      <c r="A35" s="376"/>
      <c r="B35" s="377"/>
      <c r="C35" s="502" t="s">
        <v>285</v>
      </c>
      <c r="D35" s="503"/>
      <c r="E35" s="503"/>
      <c r="F35" s="503"/>
      <c r="G35" s="503"/>
      <c r="H35" s="503"/>
      <c r="I35" s="504"/>
    </row>
    <row r="36" spans="1:9" ht="13.5">
      <c r="A36" s="376"/>
      <c r="B36" s="377"/>
      <c r="C36" s="505"/>
      <c r="D36" s="506"/>
      <c r="E36" s="506"/>
      <c r="F36" s="506"/>
      <c r="G36" s="506"/>
      <c r="H36" s="506"/>
      <c r="I36" s="507"/>
    </row>
    <row r="37" spans="1:9" ht="13.5">
      <c r="A37" s="378"/>
      <c r="B37" s="379"/>
      <c r="C37" s="380" t="s">
        <v>40</v>
      </c>
      <c r="D37" s="381"/>
      <c r="E37" s="381"/>
      <c r="F37" s="381"/>
      <c r="G37" s="381"/>
      <c r="H37" s="381"/>
      <c r="I37" s="382"/>
    </row>
    <row r="38" spans="1:9" ht="13.5">
      <c r="A38" s="365" t="s">
        <v>35</v>
      </c>
      <c r="B38" s="383"/>
      <c r="C38" s="384" t="s">
        <v>372</v>
      </c>
      <c r="D38" s="385"/>
      <c r="E38" s="385"/>
      <c r="F38" s="385"/>
      <c r="G38" s="385"/>
      <c r="H38" s="385"/>
      <c r="I38" s="386"/>
    </row>
    <row r="39" spans="1:9" ht="13.5">
      <c r="A39" s="331" t="s">
        <v>36</v>
      </c>
      <c r="B39" s="387"/>
      <c r="C39" s="388" t="s">
        <v>371</v>
      </c>
      <c r="D39" s="389"/>
      <c r="E39" s="389"/>
      <c r="F39" s="389"/>
      <c r="G39" s="389"/>
      <c r="H39" s="389"/>
      <c r="I39" s="390"/>
    </row>
    <row r="40" spans="1:9" ht="13.5">
      <c r="A40" s="391" t="s">
        <v>27</v>
      </c>
      <c r="B40" s="392"/>
      <c r="C40" s="393" t="s">
        <v>370</v>
      </c>
      <c r="D40" s="394"/>
      <c r="E40" s="394"/>
      <c r="F40" s="394"/>
      <c r="G40" s="394"/>
      <c r="H40" s="394"/>
      <c r="I40" s="395"/>
    </row>
    <row r="41" spans="1:9" ht="13.5">
      <c r="A41" s="376"/>
      <c r="B41" s="399"/>
      <c r="C41" s="314" t="s">
        <v>369</v>
      </c>
      <c r="D41" s="315"/>
      <c r="E41" s="315"/>
      <c r="F41" s="315"/>
      <c r="G41" s="315"/>
      <c r="H41" s="315"/>
      <c r="I41" s="400"/>
    </row>
    <row r="42" spans="1:9" ht="13.5">
      <c r="A42" s="376"/>
      <c r="B42" s="399"/>
      <c r="C42" s="401" t="s">
        <v>368</v>
      </c>
      <c r="D42" s="402"/>
      <c r="E42" s="402"/>
      <c r="F42" s="402"/>
      <c r="G42" s="402"/>
      <c r="H42" s="402"/>
      <c r="I42" s="403"/>
    </row>
    <row r="43" spans="1:9" ht="13.5">
      <c r="A43" s="404" t="s">
        <v>33</v>
      </c>
      <c r="B43" s="405"/>
      <c r="C43" s="406" t="s">
        <v>367</v>
      </c>
      <c r="D43" s="406"/>
      <c r="E43" s="406"/>
      <c r="F43" s="406"/>
      <c r="G43" s="406"/>
      <c r="H43" s="406"/>
      <c r="I43" s="407"/>
    </row>
    <row r="44" spans="1:9" ht="13.5">
      <c r="A44" s="494" t="s">
        <v>28</v>
      </c>
      <c r="B44" s="495"/>
      <c r="C44" s="500"/>
      <c r="D44" s="501"/>
      <c r="E44" s="496"/>
      <c r="F44" s="497"/>
      <c r="G44" s="498"/>
      <c r="H44" s="15"/>
      <c r="I44" s="16"/>
    </row>
    <row r="45" spans="1:9" ht="13.5">
      <c r="A45" s="413"/>
      <c r="B45" s="414"/>
      <c r="C45" s="17" t="s">
        <v>366</v>
      </c>
      <c r="D45" s="18"/>
      <c r="E45" s="417" t="s">
        <v>365</v>
      </c>
      <c r="F45" s="418"/>
      <c r="G45" s="419"/>
      <c r="H45" s="19" t="s">
        <v>364</v>
      </c>
      <c r="I45" s="20" t="s">
        <v>363</v>
      </c>
    </row>
    <row r="46" spans="1:9" ht="13.5">
      <c r="A46" s="413"/>
      <c r="B46" s="414"/>
      <c r="C46" s="17" t="s">
        <v>29</v>
      </c>
      <c r="D46" s="18"/>
      <c r="E46" s="418" t="s">
        <v>362</v>
      </c>
      <c r="F46" s="418"/>
      <c r="G46" s="419"/>
      <c r="H46" s="19" t="s">
        <v>361</v>
      </c>
      <c r="I46" s="20" t="s">
        <v>360</v>
      </c>
    </row>
    <row r="47" spans="1:9" ht="13.5">
      <c r="A47" s="415"/>
      <c r="B47" s="416"/>
      <c r="C47" s="21" t="s">
        <v>359</v>
      </c>
      <c r="D47" s="22"/>
      <c r="E47" s="499" t="s">
        <v>358</v>
      </c>
      <c r="F47" s="499"/>
      <c r="G47" s="499"/>
      <c r="H47" s="23" t="s">
        <v>357</v>
      </c>
      <c r="I47" s="24" t="s">
        <v>356</v>
      </c>
    </row>
    <row r="48" spans="1:9" ht="13.5" customHeight="1">
      <c r="A48" s="423" t="s">
        <v>30</v>
      </c>
      <c r="B48" s="424"/>
      <c r="C48" s="427" t="s">
        <v>355</v>
      </c>
      <c r="D48" s="428"/>
      <c r="E48" s="428"/>
      <c r="F48" s="428"/>
      <c r="G48" s="428"/>
      <c r="H48" s="428"/>
      <c r="I48" s="429"/>
    </row>
    <row r="49" spans="1:9" ht="13.5">
      <c r="A49" s="425"/>
      <c r="B49" s="426"/>
      <c r="C49" s="396" t="s">
        <v>354</v>
      </c>
      <c r="D49" s="397"/>
      <c r="E49" s="397"/>
      <c r="F49" s="397"/>
      <c r="G49" s="397"/>
      <c r="H49" s="397"/>
      <c r="I49" s="398"/>
    </row>
    <row r="50" spans="2:9" ht="13.5" customHeight="1">
      <c r="B50" s="408" t="s">
        <v>31</v>
      </c>
      <c r="C50" s="408"/>
      <c r="D50" s="408"/>
      <c r="E50" s="409" t="s">
        <v>353</v>
      </c>
      <c r="F50" s="409"/>
      <c r="G50" s="409"/>
      <c r="H50" s="409"/>
      <c r="I50" s="47"/>
    </row>
    <row r="51" spans="2:9" ht="13.5" customHeight="1">
      <c r="B51" s="410" t="s">
        <v>32</v>
      </c>
      <c r="C51" s="411"/>
      <c r="D51" s="411"/>
      <c r="E51" s="411"/>
      <c r="F51" s="411"/>
      <c r="G51" s="411"/>
      <c r="H51" s="411"/>
      <c r="I51" s="411"/>
    </row>
    <row r="52" spans="1:6" ht="13.5">
      <c r="A52" s="48" t="s">
        <v>44</v>
      </c>
      <c r="D52" s="412" t="s">
        <v>39</v>
      </c>
      <c r="E52" s="412"/>
      <c r="F52" s="412"/>
    </row>
    <row r="58" ht="13.5">
      <c r="G58" s="49"/>
    </row>
  </sheetData>
  <sheetProtection/>
  <mergeCells count="85">
    <mergeCell ref="C35:I35"/>
    <mergeCell ref="C36:I36"/>
    <mergeCell ref="C33:I33"/>
    <mergeCell ref="C34:I34"/>
    <mergeCell ref="C29:I29"/>
    <mergeCell ref="C30:I30"/>
    <mergeCell ref="C31:I31"/>
    <mergeCell ref="C32:I32"/>
    <mergeCell ref="D52:F52"/>
    <mergeCell ref="A44:B47"/>
    <mergeCell ref="E44:G44"/>
    <mergeCell ref="E45:G45"/>
    <mergeCell ref="E46:G46"/>
    <mergeCell ref="E47:G47"/>
    <mergeCell ref="C44:D44"/>
    <mergeCell ref="C42:I42"/>
    <mergeCell ref="A43:B43"/>
    <mergeCell ref="C43:I43"/>
    <mergeCell ref="B50:D50"/>
    <mergeCell ref="E50:H50"/>
    <mergeCell ref="B51:I51"/>
    <mergeCell ref="A38:B38"/>
    <mergeCell ref="C38:I38"/>
    <mergeCell ref="A39:B39"/>
    <mergeCell ref="C39:I39"/>
    <mergeCell ref="A48:B49"/>
    <mergeCell ref="C48:I48"/>
    <mergeCell ref="C49:I49"/>
    <mergeCell ref="A41:B41"/>
    <mergeCell ref="C41:I41"/>
    <mergeCell ref="A42:B42"/>
    <mergeCell ref="C28:I28"/>
    <mergeCell ref="A29:B29"/>
    <mergeCell ref="A32:B32"/>
    <mergeCell ref="A40:B40"/>
    <mergeCell ref="C40:I40"/>
    <mergeCell ref="A34:B34"/>
    <mergeCell ref="A35:B35"/>
    <mergeCell ref="A36:B36"/>
    <mergeCell ref="A37:B37"/>
    <mergeCell ref="C37:I37"/>
    <mergeCell ref="A33:B33"/>
    <mergeCell ref="C22:I22"/>
    <mergeCell ref="A23:B23"/>
    <mergeCell ref="C23:I23"/>
    <mergeCell ref="A26:B26"/>
    <mergeCell ref="C26:I26"/>
    <mergeCell ref="A27:B28"/>
    <mergeCell ref="C27:F27"/>
    <mergeCell ref="A25:B25"/>
    <mergeCell ref="H27:I27"/>
    <mergeCell ref="A19:B19"/>
    <mergeCell ref="C19:I19"/>
    <mergeCell ref="A20:B20"/>
    <mergeCell ref="C20:I20"/>
    <mergeCell ref="A21:B21"/>
    <mergeCell ref="C25:I25"/>
    <mergeCell ref="C21:I21"/>
    <mergeCell ref="A22:B22"/>
    <mergeCell ref="A24:B24"/>
    <mergeCell ref="C24:I24"/>
    <mergeCell ref="G6:G7"/>
    <mergeCell ref="H6:I6"/>
    <mergeCell ref="A16:B16"/>
    <mergeCell ref="C16:F16"/>
    <mergeCell ref="G16:I16"/>
    <mergeCell ref="A17:B17"/>
    <mergeCell ref="C17:I17"/>
    <mergeCell ref="A18:B18"/>
    <mergeCell ref="A5:B5"/>
    <mergeCell ref="C5:F5"/>
    <mergeCell ref="A6:A7"/>
    <mergeCell ref="B6:B7"/>
    <mergeCell ref="C6:C7"/>
    <mergeCell ref="D6:D7"/>
    <mergeCell ref="C18:I18"/>
    <mergeCell ref="E6:E7"/>
    <mergeCell ref="F6:F7"/>
    <mergeCell ref="A4:B4"/>
    <mergeCell ref="C4:G4"/>
    <mergeCell ref="A1:I1"/>
    <mergeCell ref="A2:D2"/>
    <mergeCell ref="E2:F2"/>
    <mergeCell ref="A3:B3"/>
    <mergeCell ref="C3:I3"/>
  </mergeCells>
  <printOptions horizontalCentered="1" verticalCentered="1"/>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4"/>
  <sheetViews>
    <sheetView zoomScalePageLayoutView="0" workbookViewId="0" topLeftCell="A1">
      <selection activeCell="A47" sqref="A47:IV47"/>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430" t="s">
        <v>207</v>
      </c>
      <c r="B1" s="430"/>
      <c r="C1" s="430"/>
      <c r="D1" s="430"/>
      <c r="E1" s="430"/>
      <c r="F1" s="430"/>
      <c r="G1" s="430"/>
      <c r="H1" s="430"/>
      <c r="I1" s="430"/>
    </row>
    <row r="2" spans="1:9" ht="24">
      <c r="A2" s="516" t="s">
        <v>208</v>
      </c>
      <c r="B2" s="516"/>
      <c r="C2" s="516"/>
      <c r="D2" s="516"/>
      <c r="E2" s="517" t="s">
        <v>209</v>
      </c>
      <c r="F2" s="517"/>
      <c r="G2" s="178">
        <v>41551</v>
      </c>
      <c r="H2" s="179" t="s">
        <v>210</v>
      </c>
      <c r="I2" s="179" t="s">
        <v>332</v>
      </c>
    </row>
    <row r="3" spans="1:9" ht="13.5">
      <c r="A3" s="433" t="s">
        <v>212</v>
      </c>
      <c r="B3" s="433"/>
      <c r="C3" s="434" t="s">
        <v>333</v>
      </c>
      <c r="D3" s="434"/>
      <c r="E3" s="434"/>
      <c r="F3" s="434"/>
      <c r="G3" s="434"/>
      <c r="H3" s="434"/>
      <c r="I3" s="434"/>
    </row>
    <row r="4" spans="1:9" ht="13.5">
      <c r="A4" s="435" t="s">
        <v>11</v>
      </c>
      <c r="B4" s="435"/>
      <c r="C4" s="436" t="s">
        <v>334</v>
      </c>
      <c r="D4" s="436"/>
      <c r="E4" s="436"/>
      <c r="F4" s="436"/>
      <c r="G4" s="436"/>
      <c r="H4" s="108" t="s">
        <v>215</v>
      </c>
      <c r="I4" s="180" t="s">
        <v>335</v>
      </c>
    </row>
    <row r="5" spans="1:9" ht="13.5">
      <c r="A5" s="437" t="s">
        <v>13</v>
      </c>
      <c r="B5" s="437"/>
      <c r="C5" s="515">
        <v>41553</v>
      </c>
      <c r="D5" s="515"/>
      <c r="E5" s="515"/>
      <c r="F5" s="515"/>
      <c r="G5" s="181">
        <v>41555</v>
      </c>
      <c r="H5" s="111" t="s">
        <v>217</v>
      </c>
      <c r="I5" s="182" t="s">
        <v>336</v>
      </c>
    </row>
    <row r="6" spans="1:9" ht="13.5" customHeight="1">
      <c r="A6" s="439" t="s">
        <v>219</v>
      </c>
      <c r="B6" s="440" t="s">
        <v>15</v>
      </c>
      <c r="C6" s="440" t="s">
        <v>16</v>
      </c>
      <c r="D6" s="441" t="s">
        <v>220</v>
      </c>
      <c r="E6" s="441" t="s">
        <v>221</v>
      </c>
      <c r="F6" s="442" t="s">
        <v>222</v>
      </c>
      <c r="G6" s="440" t="s">
        <v>18</v>
      </c>
      <c r="H6" s="443" t="s">
        <v>19</v>
      </c>
      <c r="I6" s="443"/>
    </row>
    <row r="7" spans="1:9" ht="13.5">
      <c r="A7" s="439"/>
      <c r="B7" s="440"/>
      <c r="C7" s="440"/>
      <c r="D7" s="441"/>
      <c r="E7" s="441"/>
      <c r="F7" s="442"/>
      <c r="G7" s="440"/>
      <c r="H7" s="113" t="s">
        <v>16</v>
      </c>
      <c r="I7" s="114" t="s">
        <v>20</v>
      </c>
    </row>
    <row r="8" spans="1:9" ht="13.5">
      <c r="A8" s="115">
        <v>1</v>
      </c>
      <c r="B8" s="116"/>
      <c r="C8" s="121" t="s">
        <v>337</v>
      </c>
      <c r="D8" s="183">
        <v>54</v>
      </c>
      <c r="E8" s="122" t="s">
        <v>45</v>
      </c>
      <c r="F8" s="184">
        <v>10</v>
      </c>
      <c r="G8" s="121" t="s">
        <v>338</v>
      </c>
      <c r="H8" s="121" t="s">
        <v>339</v>
      </c>
      <c r="I8" s="185" t="s">
        <v>340</v>
      </c>
    </row>
    <row r="9" spans="1:9" ht="13.5">
      <c r="A9" s="115">
        <v>2</v>
      </c>
      <c r="B9" s="116"/>
      <c r="C9" s="121"/>
      <c r="D9" s="121"/>
      <c r="E9" s="122"/>
      <c r="F9" s="123"/>
      <c r="G9" s="121"/>
      <c r="H9" s="121"/>
      <c r="I9" s="125"/>
    </row>
    <row r="10" spans="1:10" ht="13.5">
      <c r="A10" s="115">
        <v>3</v>
      </c>
      <c r="B10" s="116"/>
      <c r="C10" s="186"/>
      <c r="D10" s="186"/>
      <c r="E10" s="183"/>
      <c r="F10" s="187"/>
      <c r="G10" s="186"/>
      <c r="H10" s="186"/>
      <c r="I10" s="188"/>
      <c r="J10" s="126"/>
    </row>
    <row r="11" spans="1:9" ht="13.5">
      <c r="A11" s="115">
        <v>4</v>
      </c>
      <c r="B11" s="116"/>
      <c r="C11" s="127"/>
      <c r="D11" s="128"/>
      <c r="E11" s="129"/>
      <c r="F11" s="130"/>
      <c r="G11" s="131"/>
      <c r="H11" s="131"/>
      <c r="I11" s="132"/>
    </row>
    <row r="12" spans="1:10" ht="13.5">
      <c r="A12" s="115">
        <v>5</v>
      </c>
      <c r="B12" s="116"/>
      <c r="C12" s="186"/>
      <c r="D12" s="186"/>
      <c r="E12" s="183"/>
      <c r="F12" s="187"/>
      <c r="G12" s="186"/>
      <c r="H12" s="186"/>
      <c r="I12" s="188"/>
      <c r="J12" s="126"/>
    </row>
    <row r="13" spans="1:9" ht="13.5">
      <c r="A13" s="115">
        <v>6</v>
      </c>
      <c r="B13" s="116"/>
      <c r="C13" s="127"/>
      <c r="D13" s="128"/>
      <c r="E13" s="129"/>
      <c r="F13" s="130"/>
      <c r="G13" s="131"/>
      <c r="H13" s="131"/>
      <c r="I13" s="132"/>
    </row>
    <row r="14" spans="1:10" ht="13.5">
      <c r="A14" s="115">
        <v>7</v>
      </c>
      <c r="B14" s="116"/>
      <c r="C14" s="186"/>
      <c r="D14" s="186"/>
      <c r="E14" s="183"/>
      <c r="F14" s="187"/>
      <c r="G14" s="186"/>
      <c r="H14" s="186"/>
      <c r="I14" s="188"/>
      <c r="J14" s="126"/>
    </row>
    <row r="15" spans="1:9" ht="13.5">
      <c r="A15" s="115">
        <v>8</v>
      </c>
      <c r="B15" s="116"/>
      <c r="C15" s="127"/>
      <c r="D15" s="128"/>
      <c r="E15" s="129"/>
      <c r="F15" s="130"/>
      <c r="G15" s="131"/>
      <c r="H15" s="131"/>
      <c r="I15" s="132"/>
    </row>
    <row r="16" spans="1:9" ht="13.5">
      <c r="A16" s="444" t="s">
        <v>239</v>
      </c>
      <c r="B16" s="444"/>
      <c r="C16" s="514"/>
      <c r="D16" s="514"/>
      <c r="E16" s="514"/>
      <c r="F16" s="514"/>
      <c r="G16" s="446" t="s">
        <v>341</v>
      </c>
      <c r="H16" s="446"/>
      <c r="I16" s="446"/>
    </row>
    <row r="17" spans="1:9" ht="13.5">
      <c r="A17" s="447" t="s">
        <v>241</v>
      </c>
      <c r="B17" s="447"/>
      <c r="C17" s="448"/>
      <c r="D17" s="448"/>
      <c r="E17" s="448"/>
      <c r="F17" s="448"/>
      <c r="G17" s="448"/>
      <c r="H17" s="448"/>
      <c r="I17" s="448"/>
    </row>
    <row r="18" spans="1:10" ht="13.5">
      <c r="A18" s="449">
        <v>41553</v>
      </c>
      <c r="B18" s="449"/>
      <c r="C18" s="450" t="s">
        <v>342</v>
      </c>
      <c r="D18" s="450"/>
      <c r="E18" s="450"/>
      <c r="F18" s="450"/>
      <c r="G18" s="450"/>
      <c r="H18" s="450"/>
      <c r="I18" s="450"/>
      <c r="J18" s="14"/>
    </row>
    <row r="19" spans="1:10" ht="13.5">
      <c r="A19" s="449">
        <v>41554</v>
      </c>
      <c r="B19" s="449"/>
      <c r="C19" s="513" t="s">
        <v>343</v>
      </c>
      <c r="D19" s="513"/>
      <c r="E19" s="513"/>
      <c r="F19" s="513"/>
      <c r="G19" s="513"/>
      <c r="H19" s="513"/>
      <c r="I19" s="513"/>
      <c r="J19" s="14"/>
    </row>
    <row r="20" spans="1:10" ht="13.5">
      <c r="A20" s="449" t="s">
        <v>344</v>
      </c>
      <c r="B20" s="449"/>
      <c r="C20" s="513" t="s">
        <v>345</v>
      </c>
      <c r="D20" s="513"/>
      <c r="E20" s="513"/>
      <c r="F20" s="513"/>
      <c r="G20" s="513"/>
      <c r="H20" s="513"/>
      <c r="I20" s="513"/>
      <c r="J20" s="14"/>
    </row>
    <row r="21" spans="1:10" ht="13.5">
      <c r="A21" s="449">
        <v>41555</v>
      </c>
      <c r="B21" s="449"/>
      <c r="C21" s="512" t="s">
        <v>346</v>
      </c>
      <c r="D21" s="512"/>
      <c r="E21" s="512"/>
      <c r="F21" s="512"/>
      <c r="G21" s="512"/>
      <c r="H21" s="512"/>
      <c r="I21" s="512"/>
      <c r="J21" s="14"/>
    </row>
    <row r="22" spans="1:10" ht="13.5">
      <c r="A22" s="449" t="s">
        <v>245</v>
      </c>
      <c r="B22" s="449"/>
      <c r="C22" s="512" t="s">
        <v>347</v>
      </c>
      <c r="D22" s="512"/>
      <c r="E22" s="512"/>
      <c r="F22" s="512"/>
      <c r="G22" s="512"/>
      <c r="H22" s="512"/>
      <c r="I22" s="512"/>
      <c r="J22" s="14"/>
    </row>
    <row r="23" spans="1:10" ht="13.5">
      <c r="A23" s="449" t="s">
        <v>245</v>
      </c>
      <c r="B23" s="449"/>
      <c r="C23" s="512"/>
      <c r="D23" s="512"/>
      <c r="E23" s="512"/>
      <c r="F23" s="512"/>
      <c r="G23" s="512"/>
      <c r="H23" s="512"/>
      <c r="I23" s="512"/>
      <c r="J23" s="14"/>
    </row>
    <row r="24" spans="1:10" ht="13.5">
      <c r="A24" s="449" t="s">
        <v>245</v>
      </c>
      <c r="B24" s="449"/>
      <c r="C24" s="512"/>
      <c r="D24" s="512"/>
      <c r="E24" s="512"/>
      <c r="F24" s="512"/>
      <c r="G24" s="512"/>
      <c r="H24" s="512"/>
      <c r="I24" s="512"/>
      <c r="J24" s="14"/>
    </row>
    <row r="25" spans="1:10" ht="13.5">
      <c r="A25" s="449" t="s">
        <v>245</v>
      </c>
      <c r="B25" s="449"/>
      <c r="C25" s="512"/>
      <c r="D25" s="512"/>
      <c r="E25" s="512"/>
      <c r="F25" s="512"/>
      <c r="G25" s="512"/>
      <c r="H25" s="512"/>
      <c r="I25" s="512"/>
      <c r="J25" s="14"/>
    </row>
    <row r="26" spans="1:10" ht="13.5">
      <c r="A26" s="449" t="s">
        <v>245</v>
      </c>
      <c r="B26" s="449"/>
      <c r="C26" s="512"/>
      <c r="D26" s="512"/>
      <c r="E26" s="512"/>
      <c r="F26" s="512"/>
      <c r="G26" s="512"/>
      <c r="H26" s="512"/>
      <c r="I26" s="512"/>
      <c r="J26" s="14"/>
    </row>
    <row r="27" spans="1:10" ht="13.5">
      <c r="A27" s="453" t="s">
        <v>246</v>
      </c>
      <c r="B27" s="453"/>
      <c r="C27" s="511" t="s">
        <v>247</v>
      </c>
      <c r="D27" s="511"/>
      <c r="E27" s="511"/>
      <c r="F27" s="511"/>
      <c r="G27" s="189">
        <v>41555</v>
      </c>
      <c r="H27" s="455">
        <v>0.7916666666666666</v>
      </c>
      <c r="I27" s="455"/>
      <c r="J27" s="14"/>
    </row>
    <row r="28" spans="1:10" ht="13.5" customHeight="1">
      <c r="A28" s="453"/>
      <c r="B28" s="453"/>
      <c r="C28" s="456" t="s">
        <v>249</v>
      </c>
      <c r="D28" s="456"/>
      <c r="E28" s="456"/>
      <c r="F28" s="456"/>
      <c r="G28" s="456"/>
      <c r="H28" s="456"/>
      <c r="I28" s="456"/>
      <c r="J28" s="14"/>
    </row>
    <row r="29" spans="1:10" ht="15.75" customHeight="1">
      <c r="A29" s="457" t="s">
        <v>250</v>
      </c>
      <c r="B29" s="457"/>
      <c r="C29" s="458" t="s">
        <v>348</v>
      </c>
      <c r="D29" s="458"/>
      <c r="E29" s="458"/>
      <c r="F29" s="458"/>
      <c r="G29" s="458"/>
      <c r="H29" s="458"/>
      <c r="I29" s="458"/>
      <c r="J29" s="14"/>
    </row>
    <row r="30" spans="1:10" ht="13.5">
      <c r="A30" s="151" t="s">
        <v>252</v>
      </c>
      <c r="B30" s="152"/>
      <c r="C30" s="458"/>
      <c r="D30" s="458"/>
      <c r="E30" s="458"/>
      <c r="F30" s="458"/>
      <c r="G30" s="458"/>
      <c r="H30" s="458"/>
      <c r="I30" s="458"/>
      <c r="J30" s="14"/>
    </row>
    <row r="31" spans="1:10" ht="13.5">
      <c r="A31" s="151" t="s">
        <v>253</v>
      </c>
      <c r="B31" s="152"/>
      <c r="C31" s="458"/>
      <c r="D31" s="458"/>
      <c r="E31" s="458"/>
      <c r="F31" s="458"/>
      <c r="G31" s="458"/>
      <c r="H31" s="458"/>
      <c r="I31" s="458"/>
      <c r="J31" s="14"/>
    </row>
    <row r="32" spans="1:9" ht="13.5">
      <c r="A32" s="459"/>
      <c r="B32" s="459"/>
      <c r="C32" s="458"/>
      <c r="D32" s="458"/>
      <c r="E32" s="458"/>
      <c r="F32" s="458"/>
      <c r="G32" s="458"/>
      <c r="H32" s="458"/>
      <c r="I32" s="458"/>
    </row>
    <row r="33" spans="1:9" ht="13.5">
      <c r="A33" s="459"/>
      <c r="B33" s="459"/>
      <c r="C33" s="458"/>
      <c r="D33" s="458"/>
      <c r="E33" s="458"/>
      <c r="F33" s="458"/>
      <c r="G33" s="458"/>
      <c r="H33" s="458"/>
      <c r="I33" s="458"/>
    </row>
    <row r="34" spans="1:9" ht="13.5">
      <c r="A34" s="459"/>
      <c r="B34" s="459"/>
      <c r="C34" s="458"/>
      <c r="D34" s="458"/>
      <c r="E34" s="458"/>
      <c r="F34" s="458"/>
      <c r="G34" s="458"/>
      <c r="H34" s="458"/>
      <c r="I34" s="458"/>
    </row>
    <row r="35" spans="1:9" ht="13.5">
      <c r="A35" s="459"/>
      <c r="B35" s="459"/>
      <c r="C35" s="458"/>
      <c r="D35" s="458"/>
      <c r="E35" s="458"/>
      <c r="F35" s="458"/>
      <c r="G35" s="458"/>
      <c r="H35" s="458"/>
      <c r="I35" s="458"/>
    </row>
    <row r="36" spans="1:9" ht="13.5">
      <c r="A36" s="459"/>
      <c r="B36" s="459"/>
      <c r="C36" s="458"/>
      <c r="D36" s="458"/>
      <c r="E36" s="458"/>
      <c r="F36" s="458"/>
      <c r="G36" s="458"/>
      <c r="H36" s="458"/>
      <c r="I36" s="458"/>
    </row>
    <row r="37" spans="1:9" ht="13.5">
      <c r="A37" s="459"/>
      <c r="B37" s="459"/>
      <c r="C37" s="458"/>
      <c r="D37" s="458"/>
      <c r="E37" s="458"/>
      <c r="F37" s="458"/>
      <c r="G37" s="458"/>
      <c r="H37" s="458"/>
      <c r="I37" s="458"/>
    </row>
    <row r="38" spans="1:9" ht="13.5">
      <c r="A38" s="459"/>
      <c r="B38" s="459"/>
      <c r="C38" s="458"/>
      <c r="D38" s="458"/>
      <c r="E38" s="458"/>
      <c r="F38" s="458"/>
      <c r="G38" s="458"/>
      <c r="H38" s="458"/>
      <c r="I38" s="458"/>
    </row>
    <row r="39" spans="1:9" ht="13.5">
      <c r="A39" s="459"/>
      <c r="B39" s="459"/>
      <c r="C39" s="458"/>
      <c r="D39" s="458"/>
      <c r="E39" s="458"/>
      <c r="F39" s="458"/>
      <c r="G39" s="458"/>
      <c r="H39" s="458"/>
      <c r="I39" s="458"/>
    </row>
    <row r="40" spans="1:9" ht="13.5">
      <c r="A40" s="460"/>
      <c r="B40" s="460"/>
      <c r="C40" s="461" t="s">
        <v>349</v>
      </c>
      <c r="D40" s="461"/>
      <c r="E40" s="461"/>
      <c r="F40" s="461"/>
      <c r="G40" s="461"/>
      <c r="H40" s="461"/>
      <c r="I40" s="461"/>
    </row>
    <row r="41" spans="1:9" ht="13.5">
      <c r="A41" s="462" t="s">
        <v>255</v>
      </c>
      <c r="B41" s="462"/>
      <c r="C41" s="463" t="s">
        <v>350</v>
      </c>
      <c r="D41" s="463"/>
      <c r="E41" s="463"/>
      <c r="F41" s="463"/>
      <c r="G41" s="463"/>
      <c r="H41" s="463"/>
      <c r="I41" s="463"/>
    </row>
    <row r="42" spans="1:9" ht="13.5">
      <c r="A42" s="464" t="s">
        <v>257</v>
      </c>
      <c r="B42" s="464"/>
      <c r="C42" s="465" t="s">
        <v>258</v>
      </c>
      <c r="D42" s="465"/>
      <c r="E42" s="465"/>
      <c r="F42" s="465"/>
      <c r="G42" s="465"/>
      <c r="H42" s="465"/>
      <c r="I42" s="465"/>
    </row>
    <row r="43" spans="1:9" ht="13.5">
      <c r="A43" s="466" t="s">
        <v>259</v>
      </c>
      <c r="B43" s="466"/>
      <c r="C43" s="467" t="s">
        <v>351</v>
      </c>
      <c r="D43" s="467"/>
      <c r="E43" s="467"/>
      <c r="F43" s="467"/>
      <c r="G43" s="467"/>
      <c r="H43" s="467"/>
      <c r="I43" s="467"/>
    </row>
    <row r="44" spans="1:9" ht="13.5">
      <c r="A44" s="468"/>
      <c r="B44" s="468"/>
      <c r="C44" s="469" t="s">
        <v>352</v>
      </c>
      <c r="D44" s="469"/>
      <c r="E44" s="469"/>
      <c r="F44" s="469"/>
      <c r="G44" s="469"/>
      <c r="H44" s="469"/>
      <c r="I44" s="469"/>
    </row>
    <row r="45" spans="1:9" ht="13.5" customHeight="1">
      <c r="A45" s="468"/>
      <c r="B45" s="468"/>
      <c r="C45" s="470" t="s">
        <v>352</v>
      </c>
      <c r="D45" s="470"/>
      <c r="E45" s="470"/>
      <c r="F45" s="470"/>
      <c r="G45" s="470"/>
      <c r="H45" s="470"/>
      <c r="I45" s="470"/>
    </row>
    <row r="46" spans="1:9" ht="13.5" customHeight="1">
      <c r="A46" s="471" t="s">
        <v>263</v>
      </c>
      <c r="B46" s="471"/>
      <c r="C46" s="472" t="s">
        <v>264</v>
      </c>
      <c r="D46" s="472"/>
      <c r="E46" s="472"/>
      <c r="F46" s="472"/>
      <c r="G46" s="472"/>
      <c r="H46" s="472"/>
      <c r="I46" s="472"/>
    </row>
    <row r="47" spans="1:9" ht="13.5" customHeight="1">
      <c r="A47" s="153"/>
      <c r="B47" s="77"/>
      <c r="C47" s="154" t="s">
        <v>265</v>
      </c>
      <c r="D47" s="155"/>
      <c r="E47" s="477" t="s">
        <v>266</v>
      </c>
      <c r="F47" s="477"/>
      <c r="G47" s="477"/>
      <c r="H47" s="156" t="s">
        <v>267</v>
      </c>
      <c r="I47" s="157" t="s">
        <v>268</v>
      </c>
    </row>
    <row r="48" spans="1:9" ht="13.5">
      <c r="A48" s="153"/>
      <c r="B48" s="77"/>
      <c r="C48" s="154" t="s">
        <v>269</v>
      </c>
      <c r="D48" s="155"/>
      <c r="E48" s="478" t="s">
        <v>270</v>
      </c>
      <c r="F48" s="478"/>
      <c r="G48" s="478"/>
      <c r="H48" s="156" t="s">
        <v>271</v>
      </c>
      <c r="I48" s="157" t="s">
        <v>272</v>
      </c>
    </row>
    <row r="49" spans="1:9" ht="13.5">
      <c r="A49" s="158"/>
      <c r="B49" s="159"/>
      <c r="C49" s="160" t="s">
        <v>273</v>
      </c>
      <c r="D49" s="161"/>
      <c r="E49" s="479" t="s">
        <v>274</v>
      </c>
      <c r="F49" s="479"/>
      <c r="G49" s="479"/>
      <c r="H49" s="162" t="s">
        <v>275</v>
      </c>
      <c r="I49" s="163" t="s">
        <v>276</v>
      </c>
    </row>
    <row r="50" spans="1:9" ht="13.5" customHeight="1">
      <c r="A50" s="480" t="s">
        <v>277</v>
      </c>
      <c r="B50" s="480"/>
      <c r="C50" s="481" t="s">
        <v>278</v>
      </c>
      <c r="D50" s="481"/>
      <c r="E50" s="481"/>
      <c r="F50" s="481"/>
      <c r="G50" s="481"/>
      <c r="H50" s="481"/>
      <c r="I50" s="481"/>
    </row>
    <row r="51" spans="1:9" ht="13.5">
      <c r="A51" s="480"/>
      <c r="B51" s="480"/>
      <c r="C51" s="482" t="s">
        <v>279</v>
      </c>
      <c r="D51" s="482"/>
      <c r="E51" s="482"/>
      <c r="F51" s="482"/>
      <c r="G51" s="482"/>
      <c r="H51" s="482"/>
      <c r="I51" s="482"/>
    </row>
    <row r="52" spans="2:9" ht="13.5" customHeight="1">
      <c r="B52" s="473" t="s">
        <v>280</v>
      </c>
      <c r="C52" s="473"/>
      <c r="D52" s="473"/>
      <c r="E52" s="474" t="s">
        <v>281</v>
      </c>
      <c r="F52" s="474"/>
      <c r="G52" s="474"/>
      <c r="H52" s="474"/>
      <c r="I52" s="164"/>
    </row>
    <row r="53" spans="2:9" ht="13.5" customHeight="1">
      <c r="B53" s="475" t="s">
        <v>282</v>
      </c>
      <c r="C53" s="475"/>
      <c r="D53" s="475"/>
      <c r="E53" s="475"/>
      <c r="F53" s="475"/>
      <c r="G53" s="475"/>
      <c r="H53" s="475"/>
      <c r="I53" s="475"/>
    </row>
    <row r="54" spans="1:6" ht="13.5">
      <c r="A54" s="48" t="s">
        <v>283</v>
      </c>
      <c r="D54" s="476" t="s">
        <v>284</v>
      </c>
      <c r="E54" s="476"/>
      <c r="F54" s="476"/>
    </row>
  </sheetData>
  <sheetProtection selectLockedCells="1" selectUnlockedCells="1"/>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E47:G47"/>
    <mergeCell ref="E48:G48"/>
    <mergeCell ref="E49:G49"/>
    <mergeCell ref="A50:B51"/>
    <mergeCell ref="C50:I50"/>
    <mergeCell ref="C51:I51"/>
  </mergeCells>
  <printOptions horizontalCentered="1" verticalCentered="1"/>
  <pageMargins left="0" right="0" top="0" bottom="0"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1">
      <selection activeCell="J20" sqref="J20"/>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430" t="s">
        <v>207</v>
      </c>
      <c r="B1" s="430"/>
      <c r="C1" s="430"/>
      <c r="D1" s="430"/>
      <c r="E1" s="430"/>
      <c r="F1" s="430"/>
      <c r="G1" s="430"/>
      <c r="H1" s="430"/>
      <c r="I1" s="430"/>
    </row>
    <row r="2" spans="1:9" ht="24">
      <c r="A2" s="516" t="s">
        <v>208</v>
      </c>
      <c r="B2" s="516"/>
      <c r="C2" s="516"/>
      <c r="D2" s="516"/>
      <c r="E2" s="517" t="s">
        <v>209</v>
      </c>
      <c r="F2" s="517"/>
      <c r="G2" s="178">
        <v>41553</v>
      </c>
      <c r="H2" s="179" t="s">
        <v>210</v>
      </c>
      <c r="I2" s="179" t="s">
        <v>332</v>
      </c>
    </row>
    <row r="3" spans="1:9" ht="13.5">
      <c r="A3" s="433" t="s">
        <v>212</v>
      </c>
      <c r="B3" s="433"/>
      <c r="C3" s="434" t="s">
        <v>384</v>
      </c>
      <c r="D3" s="434"/>
      <c r="E3" s="434"/>
      <c r="F3" s="434"/>
      <c r="G3" s="434"/>
      <c r="H3" s="434"/>
      <c r="I3" s="434"/>
    </row>
    <row r="4" spans="1:9" ht="13.5">
      <c r="A4" s="435" t="s">
        <v>11</v>
      </c>
      <c r="B4" s="435"/>
      <c r="C4" s="436" t="s">
        <v>385</v>
      </c>
      <c r="D4" s="436"/>
      <c r="E4" s="436"/>
      <c r="F4" s="436"/>
      <c r="G4" s="436"/>
      <c r="H4" s="108" t="s">
        <v>215</v>
      </c>
      <c r="I4" s="180" t="s">
        <v>335</v>
      </c>
    </row>
    <row r="5" spans="1:9" ht="13.5">
      <c r="A5" s="437" t="s">
        <v>13</v>
      </c>
      <c r="B5" s="437"/>
      <c r="C5" s="515">
        <v>41557</v>
      </c>
      <c r="D5" s="515"/>
      <c r="E5" s="515"/>
      <c r="F5" s="515"/>
      <c r="G5" s="181">
        <v>41559</v>
      </c>
      <c r="H5" s="111" t="s">
        <v>217</v>
      </c>
      <c r="I5" s="182" t="s">
        <v>336</v>
      </c>
    </row>
    <row r="6" spans="1:9" ht="13.5" customHeight="1">
      <c r="A6" s="439" t="s">
        <v>219</v>
      </c>
      <c r="B6" s="440" t="s">
        <v>15</v>
      </c>
      <c r="C6" s="440" t="s">
        <v>16</v>
      </c>
      <c r="D6" s="441" t="s">
        <v>220</v>
      </c>
      <c r="E6" s="441" t="s">
        <v>221</v>
      </c>
      <c r="F6" s="442" t="s">
        <v>222</v>
      </c>
      <c r="G6" s="440" t="s">
        <v>18</v>
      </c>
      <c r="H6" s="443" t="s">
        <v>19</v>
      </c>
      <c r="I6" s="443"/>
    </row>
    <row r="7" spans="1:9" ht="13.5">
      <c r="A7" s="439"/>
      <c r="B7" s="440"/>
      <c r="C7" s="440"/>
      <c r="D7" s="441"/>
      <c r="E7" s="441"/>
      <c r="F7" s="442"/>
      <c r="G7" s="440"/>
      <c r="H7" s="113" t="s">
        <v>16</v>
      </c>
      <c r="I7" s="114" t="s">
        <v>20</v>
      </c>
    </row>
    <row r="8" spans="1:9" ht="13.5">
      <c r="A8" s="115">
        <v>1</v>
      </c>
      <c r="B8" s="116"/>
      <c r="C8" s="121" t="s">
        <v>337</v>
      </c>
      <c r="D8" s="183">
        <v>54</v>
      </c>
      <c r="E8" s="122" t="s">
        <v>45</v>
      </c>
      <c r="F8" s="184">
        <v>10</v>
      </c>
      <c r="G8" s="121" t="s">
        <v>338</v>
      </c>
      <c r="H8" s="121" t="s">
        <v>339</v>
      </c>
      <c r="I8" s="185" t="s">
        <v>340</v>
      </c>
    </row>
    <row r="9" spans="1:9" ht="13.5">
      <c r="A9" s="115">
        <v>2</v>
      </c>
      <c r="B9" s="116"/>
      <c r="C9" s="121"/>
      <c r="D9" s="121"/>
      <c r="E9" s="122"/>
      <c r="F9" s="123"/>
      <c r="G9" s="121"/>
      <c r="H9" s="121"/>
      <c r="I9" s="125"/>
    </row>
    <row r="10" spans="1:10" ht="13.5">
      <c r="A10" s="115">
        <v>3</v>
      </c>
      <c r="B10" s="116"/>
      <c r="C10" s="186"/>
      <c r="D10" s="186"/>
      <c r="E10" s="183"/>
      <c r="F10" s="187"/>
      <c r="G10" s="186"/>
      <c r="H10" s="186"/>
      <c r="I10" s="188"/>
      <c r="J10" s="126"/>
    </row>
    <row r="11" spans="1:9" ht="13.5">
      <c r="A11" s="115">
        <v>4</v>
      </c>
      <c r="B11" s="116"/>
      <c r="C11" s="127"/>
      <c r="D11" s="128"/>
      <c r="E11" s="129"/>
      <c r="F11" s="130"/>
      <c r="G11" s="131"/>
      <c r="H11" s="131"/>
      <c r="I11" s="132"/>
    </row>
    <row r="12" spans="1:10" ht="13.5">
      <c r="A12" s="115">
        <v>5</v>
      </c>
      <c r="B12" s="116"/>
      <c r="C12" s="186"/>
      <c r="D12" s="186"/>
      <c r="E12" s="183"/>
      <c r="F12" s="187"/>
      <c r="G12" s="186"/>
      <c r="H12" s="186"/>
      <c r="I12" s="188"/>
      <c r="J12" s="126"/>
    </row>
    <row r="13" spans="1:9" ht="13.5">
      <c r="A13" s="115">
        <v>6</v>
      </c>
      <c r="B13" s="116"/>
      <c r="C13" s="127"/>
      <c r="D13" s="128"/>
      <c r="E13" s="129"/>
      <c r="F13" s="130"/>
      <c r="G13" s="131"/>
      <c r="H13" s="131"/>
      <c r="I13" s="132"/>
    </row>
    <row r="14" spans="1:10" ht="13.5">
      <c r="A14" s="115">
        <v>7</v>
      </c>
      <c r="B14" s="116"/>
      <c r="C14" s="186"/>
      <c r="D14" s="186"/>
      <c r="E14" s="183"/>
      <c r="F14" s="187"/>
      <c r="G14" s="186"/>
      <c r="H14" s="186"/>
      <c r="I14" s="188"/>
      <c r="J14" s="126"/>
    </row>
    <row r="15" spans="1:9" ht="13.5">
      <c r="A15" s="115">
        <v>8</v>
      </c>
      <c r="B15" s="116"/>
      <c r="C15" s="127"/>
      <c r="D15" s="128"/>
      <c r="E15" s="129"/>
      <c r="F15" s="130"/>
      <c r="G15" s="131"/>
      <c r="H15" s="131"/>
      <c r="I15" s="132"/>
    </row>
    <row r="16" spans="1:9" ht="13.5">
      <c r="A16" s="444" t="s">
        <v>239</v>
      </c>
      <c r="B16" s="444"/>
      <c r="C16" s="514"/>
      <c r="D16" s="514"/>
      <c r="E16" s="514"/>
      <c r="F16" s="514"/>
      <c r="G16" s="446" t="s">
        <v>341</v>
      </c>
      <c r="H16" s="446"/>
      <c r="I16" s="446"/>
    </row>
    <row r="17" spans="1:9" ht="13.5">
      <c r="A17" s="447" t="s">
        <v>241</v>
      </c>
      <c r="B17" s="447"/>
      <c r="C17" s="448"/>
      <c r="D17" s="448"/>
      <c r="E17" s="448"/>
      <c r="F17" s="448"/>
      <c r="G17" s="448"/>
      <c r="H17" s="448"/>
      <c r="I17" s="448"/>
    </row>
    <row r="18" spans="1:10" ht="13.5">
      <c r="A18" s="449">
        <v>41557</v>
      </c>
      <c r="B18" s="449"/>
      <c r="C18" s="450" t="s">
        <v>386</v>
      </c>
      <c r="D18" s="450"/>
      <c r="E18" s="450"/>
      <c r="F18" s="450"/>
      <c r="G18" s="450"/>
      <c r="H18" s="450"/>
      <c r="I18" s="450"/>
      <c r="J18" s="14"/>
    </row>
    <row r="19" spans="1:10" ht="13.5">
      <c r="A19" s="449">
        <v>41558</v>
      </c>
      <c r="B19" s="449"/>
      <c r="C19" s="513" t="s">
        <v>387</v>
      </c>
      <c r="D19" s="513"/>
      <c r="E19" s="513"/>
      <c r="F19" s="513"/>
      <c r="G19" s="513"/>
      <c r="H19" s="513"/>
      <c r="I19" s="513"/>
      <c r="J19" s="14"/>
    </row>
    <row r="20" spans="1:10" ht="13.5">
      <c r="A20" s="449">
        <v>41559</v>
      </c>
      <c r="B20" s="449"/>
      <c r="C20" s="450" t="s">
        <v>388</v>
      </c>
      <c r="D20" s="450"/>
      <c r="E20" s="450"/>
      <c r="F20" s="450"/>
      <c r="G20" s="450"/>
      <c r="H20" s="450"/>
      <c r="I20" s="450"/>
      <c r="J20" s="14"/>
    </row>
    <row r="21" spans="1:10" ht="13.5">
      <c r="A21" s="449" t="s">
        <v>245</v>
      </c>
      <c r="B21" s="449"/>
      <c r="C21" s="450"/>
      <c r="D21" s="450"/>
      <c r="E21" s="450"/>
      <c r="F21" s="450"/>
      <c r="G21" s="450"/>
      <c r="H21" s="450"/>
      <c r="I21" s="450"/>
      <c r="J21" s="14"/>
    </row>
    <row r="22" spans="1:10" ht="13.5">
      <c r="A22" s="449" t="s">
        <v>245</v>
      </c>
      <c r="B22" s="449"/>
      <c r="C22" s="450"/>
      <c r="D22" s="450"/>
      <c r="E22" s="450"/>
      <c r="F22" s="450"/>
      <c r="G22" s="450"/>
      <c r="H22" s="450"/>
      <c r="I22" s="450"/>
      <c r="J22" s="14"/>
    </row>
    <row r="23" spans="1:10" ht="13.5">
      <c r="A23" s="449" t="s">
        <v>245</v>
      </c>
      <c r="B23" s="449"/>
      <c r="C23" s="450"/>
      <c r="D23" s="450"/>
      <c r="E23" s="450"/>
      <c r="F23" s="450"/>
      <c r="G23" s="450"/>
      <c r="H23" s="450"/>
      <c r="I23" s="450"/>
      <c r="J23" s="14"/>
    </row>
    <row r="24" spans="1:10" ht="13.5">
      <c r="A24" s="449" t="s">
        <v>245</v>
      </c>
      <c r="B24" s="449"/>
      <c r="C24" s="450"/>
      <c r="D24" s="450"/>
      <c r="E24" s="450"/>
      <c r="F24" s="450"/>
      <c r="G24" s="450"/>
      <c r="H24" s="450"/>
      <c r="I24" s="450"/>
      <c r="J24" s="14"/>
    </row>
    <row r="25" spans="1:10" ht="13.5">
      <c r="A25" s="449" t="s">
        <v>245</v>
      </c>
      <c r="B25" s="449"/>
      <c r="C25" s="450"/>
      <c r="D25" s="450"/>
      <c r="E25" s="450"/>
      <c r="F25" s="450"/>
      <c r="G25" s="450"/>
      <c r="H25" s="450"/>
      <c r="I25" s="450"/>
      <c r="J25" s="14"/>
    </row>
    <row r="26" spans="1:10" ht="13.5">
      <c r="A26" s="451" t="s">
        <v>245</v>
      </c>
      <c r="B26" s="451"/>
      <c r="C26" s="452"/>
      <c r="D26" s="452"/>
      <c r="E26" s="452"/>
      <c r="F26" s="452"/>
      <c r="G26" s="452"/>
      <c r="H26" s="452"/>
      <c r="I26" s="452"/>
      <c r="J26" s="14"/>
    </row>
    <row r="27" spans="1:10" ht="13.5">
      <c r="A27" s="453" t="s">
        <v>246</v>
      </c>
      <c r="B27" s="453"/>
      <c r="C27" s="511" t="s">
        <v>247</v>
      </c>
      <c r="D27" s="511"/>
      <c r="E27" s="511"/>
      <c r="F27" s="511"/>
      <c r="G27" s="189">
        <v>41559</v>
      </c>
      <c r="H27" s="455">
        <v>0.75</v>
      </c>
      <c r="I27" s="455"/>
      <c r="J27" s="14"/>
    </row>
    <row r="28" spans="1:10" ht="13.5" customHeight="1">
      <c r="A28" s="453"/>
      <c r="B28" s="453"/>
      <c r="C28" s="456" t="s">
        <v>249</v>
      </c>
      <c r="D28" s="456"/>
      <c r="E28" s="456"/>
      <c r="F28" s="456"/>
      <c r="G28" s="456"/>
      <c r="H28" s="456"/>
      <c r="I28" s="456"/>
      <c r="J28" s="14"/>
    </row>
    <row r="29" spans="1:10" ht="15.75" customHeight="1">
      <c r="A29" s="457" t="s">
        <v>250</v>
      </c>
      <c r="B29" s="457"/>
      <c r="C29" s="458" t="s">
        <v>389</v>
      </c>
      <c r="D29" s="458"/>
      <c r="E29" s="458"/>
      <c r="F29" s="458"/>
      <c r="G29" s="458"/>
      <c r="H29" s="458"/>
      <c r="I29" s="458"/>
      <c r="J29" s="14"/>
    </row>
    <row r="30" spans="1:10" ht="13.5">
      <c r="A30" s="151" t="s">
        <v>252</v>
      </c>
      <c r="B30" s="152"/>
      <c r="C30" s="458"/>
      <c r="D30" s="458"/>
      <c r="E30" s="458"/>
      <c r="F30" s="458"/>
      <c r="G30" s="458"/>
      <c r="H30" s="458"/>
      <c r="I30" s="458"/>
      <c r="J30" s="14"/>
    </row>
    <row r="31" spans="1:10" ht="13.5">
      <c r="A31" s="151" t="s">
        <v>253</v>
      </c>
      <c r="B31" s="152"/>
      <c r="C31" s="458"/>
      <c r="D31" s="458"/>
      <c r="E31" s="458"/>
      <c r="F31" s="458"/>
      <c r="G31" s="458"/>
      <c r="H31" s="458"/>
      <c r="I31" s="458"/>
      <c r="J31" s="14"/>
    </row>
    <row r="32" spans="1:9" ht="13.5">
      <c r="A32" s="459"/>
      <c r="B32" s="459"/>
      <c r="C32" s="458"/>
      <c r="D32" s="458"/>
      <c r="E32" s="458"/>
      <c r="F32" s="458"/>
      <c r="G32" s="458"/>
      <c r="H32" s="458"/>
      <c r="I32" s="458"/>
    </row>
    <row r="33" spans="1:9" ht="13.5">
      <c r="A33" s="459"/>
      <c r="B33" s="459"/>
      <c r="C33" s="458"/>
      <c r="D33" s="458"/>
      <c r="E33" s="458"/>
      <c r="F33" s="458"/>
      <c r="G33" s="458"/>
      <c r="H33" s="458"/>
      <c r="I33" s="458"/>
    </row>
    <row r="34" spans="1:9" ht="13.5">
      <c r="A34" s="459"/>
      <c r="B34" s="459"/>
      <c r="C34" s="458"/>
      <c r="D34" s="458"/>
      <c r="E34" s="458"/>
      <c r="F34" s="458"/>
      <c r="G34" s="458"/>
      <c r="H34" s="458"/>
      <c r="I34" s="458"/>
    </row>
    <row r="35" spans="1:9" ht="13.5">
      <c r="A35" s="459"/>
      <c r="B35" s="459"/>
      <c r="C35" s="458"/>
      <c r="D35" s="458"/>
      <c r="E35" s="458"/>
      <c r="F35" s="458"/>
      <c r="G35" s="458"/>
      <c r="H35" s="458"/>
      <c r="I35" s="458"/>
    </row>
    <row r="36" spans="1:9" ht="13.5">
      <c r="A36" s="459"/>
      <c r="B36" s="459"/>
      <c r="C36" s="458"/>
      <c r="D36" s="458"/>
      <c r="E36" s="458"/>
      <c r="F36" s="458"/>
      <c r="G36" s="458"/>
      <c r="H36" s="458"/>
      <c r="I36" s="458"/>
    </row>
    <row r="37" spans="1:9" ht="13.5">
      <c r="A37" s="459"/>
      <c r="B37" s="459"/>
      <c r="C37" s="458"/>
      <c r="D37" s="458"/>
      <c r="E37" s="458"/>
      <c r="F37" s="458"/>
      <c r="G37" s="458"/>
      <c r="H37" s="458"/>
      <c r="I37" s="458"/>
    </row>
    <row r="38" spans="1:9" ht="13.5">
      <c r="A38" s="459"/>
      <c r="B38" s="459"/>
      <c r="C38" s="458"/>
      <c r="D38" s="458"/>
      <c r="E38" s="458"/>
      <c r="F38" s="458"/>
      <c r="G38" s="458"/>
      <c r="H38" s="458"/>
      <c r="I38" s="458"/>
    </row>
    <row r="39" spans="1:9" ht="13.5">
      <c r="A39" s="459"/>
      <c r="B39" s="459"/>
      <c r="C39" s="458"/>
      <c r="D39" s="458"/>
      <c r="E39" s="458"/>
      <c r="F39" s="458"/>
      <c r="G39" s="458"/>
      <c r="H39" s="458"/>
      <c r="I39" s="458"/>
    </row>
    <row r="40" spans="1:9" ht="13.5">
      <c r="A40" s="460"/>
      <c r="B40" s="460"/>
      <c r="C40" s="461" t="s">
        <v>349</v>
      </c>
      <c r="D40" s="461"/>
      <c r="E40" s="461"/>
      <c r="F40" s="461"/>
      <c r="G40" s="461"/>
      <c r="H40" s="461"/>
      <c r="I40" s="461"/>
    </row>
    <row r="41" spans="1:9" ht="13.5">
      <c r="A41" s="462" t="s">
        <v>255</v>
      </c>
      <c r="B41" s="462"/>
      <c r="C41" s="463" t="s">
        <v>350</v>
      </c>
      <c r="D41" s="463"/>
      <c r="E41" s="463"/>
      <c r="F41" s="463"/>
      <c r="G41" s="463"/>
      <c r="H41" s="463"/>
      <c r="I41" s="463"/>
    </row>
    <row r="42" spans="1:9" ht="13.5">
      <c r="A42" s="464" t="s">
        <v>257</v>
      </c>
      <c r="B42" s="464"/>
      <c r="C42" s="465" t="s">
        <v>258</v>
      </c>
      <c r="D42" s="465"/>
      <c r="E42" s="465"/>
      <c r="F42" s="465"/>
      <c r="G42" s="465"/>
      <c r="H42" s="465"/>
      <c r="I42" s="465"/>
    </row>
    <row r="43" spans="1:9" ht="13.5">
      <c r="A43" s="466" t="s">
        <v>259</v>
      </c>
      <c r="B43" s="466"/>
      <c r="C43" s="467" t="s">
        <v>351</v>
      </c>
      <c r="D43" s="467"/>
      <c r="E43" s="467"/>
      <c r="F43" s="467"/>
      <c r="G43" s="467"/>
      <c r="H43" s="467"/>
      <c r="I43" s="467"/>
    </row>
    <row r="44" spans="1:9" ht="13.5">
      <c r="A44" s="468"/>
      <c r="B44" s="468"/>
      <c r="C44" s="469" t="s">
        <v>352</v>
      </c>
      <c r="D44" s="469"/>
      <c r="E44" s="469"/>
      <c r="F44" s="469"/>
      <c r="G44" s="469"/>
      <c r="H44" s="469"/>
      <c r="I44" s="469"/>
    </row>
    <row r="45" spans="1:9" ht="13.5">
      <c r="A45" s="468"/>
      <c r="B45" s="468"/>
      <c r="C45" s="470" t="s">
        <v>352</v>
      </c>
      <c r="D45" s="470"/>
      <c r="E45" s="470"/>
      <c r="F45" s="470"/>
      <c r="G45" s="470"/>
      <c r="H45" s="470"/>
      <c r="I45" s="470"/>
    </row>
    <row r="46" spans="1:9" ht="13.5" customHeight="1">
      <c r="A46" s="471" t="s">
        <v>263</v>
      </c>
      <c r="B46" s="471"/>
      <c r="C46" s="472" t="s">
        <v>264</v>
      </c>
      <c r="D46" s="472"/>
      <c r="E46" s="472"/>
      <c r="F46" s="472"/>
      <c r="G46" s="472"/>
      <c r="H46" s="472"/>
      <c r="I46" s="472"/>
    </row>
    <row r="47" spans="1:9" ht="13.5">
      <c r="A47" s="153"/>
      <c r="B47" s="77"/>
      <c r="C47" s="154" t="s">
        <v>265</v>
      </c>
      <c r="D47" s="155"/>
      <c r="E47" s="477" t="s">
        <v>266</v>
      </c>
      <c r="F47" s="477"/>
      <c r="G47" s="477"/>
      <c r="H47" s="156" t="s">
        <v>267</v>
      </c>
      <c r="I47" s="157" t="s">
        <v>268</v>
      </c>
    </row>
    <row r="48" spans="1:9" ht="13.5">
      <c r="A48" s="153"/>
      <c r="B48" s="77"/>
      <c r="C48" s="154" t="s">
        <v>269</v>
      </c>
      <c r="D48" s="155"/>
      <c r="E48" s="478" t="s">
        <v>270</v>
      </c>
      <c r="F48" s="478"/>
      <c r="G48" s="478"/>
      <c r="H48" s="156" t="s">
        <v>271</v>
      </c>
      <c r="I48" s="157" t="s">
        <v>272</v>
      </c>
    </row>
    <row r="49" spans="1:9" ht="13.5">
      <c r="A49" s="158"/>
      <c r="B49" s="159"/>
      <c r="C49" s="160" t="s">
        <v>273</v>
      </c>
      <c r="D49" s="161"/>
      <c r="E49" s="479" t="s">
        <v>274</v>
      </c>
      <c r="F49" s="479"/>
      <c r="G49" s="479"/>
      <c r="H49" s="162" t="s">
        <v>275</v>
      </c>
      <c r="I49" s="163" t="s">
        <v>276</v>
      </c>
    </row>
    <row r="50" spans="1:9" ht="13.5" customHeight="1">
      <c r="A50" s="480" t="s">
        <v>277</v>
      </c>
      <c r="B50" s="480"/>
      <c r="C50" s="481" t="s">
        <v>278</v>
      </c>
      <c r="D50" s="481"/>
      <c r="E50" s="481"/>
      <c r="F50" s="481"/>
      <c r="G50" s="481"/>
      <c r="H50" s="481"/>
      <c r="I50" s="481"/>
    </row>
    <row r="51" spans="1:9" ht="13.5">
      <c r="A51" s="480"/>
      <c r="B51" s="480"/>
      <c r="C51" s="482" t="s">
        <v>279</v>
      </c>
      <c r="D51" s="482"/>
      <c r="E51" s="482"/>
      <c r="F51" s="482"/>
      <c r="G51" s="482"/>
      <c r="H51" s="482"/>
      <c r="I51" s="482"/>
    </row>
    <row r="52" spans="2:9" ht="13.5" customHeight="1">
      <c r="B52" s="473" t="s">
        <v>280</v>
      </c>
      <c r="C52" s="473"/>
      <c r="D52" s="473"/>
      <c r="E52" s="474" t="s">
        <v>281</v>
      </c>
      <c r="F52" s="474"/>
      <c r="G52" s="474"/>
      <c r="H52" s="474"/>
      <c r="I52" s="164"/>
    </row>
    <row r="53" spans="2:9" ht="13.5" customHeight="1">
      <c r="B53" s="475" t="s">
        <v>282</v>
      </c>
      <c r="C53" s="475"/>
      <c r="D53" s="475"/>
      <c r="E53" s="475"/>
      <c r="F53" s="475"/>
      <c r="G53" s="475"/>
      <c r="H53" s="475"/>
      <c r="I53" s="475"/>
    </row>
    <row r="54" spans="1:6" ht="13.5">
      <c r="A54" s="48" t="s">
        <v>283</v>
      </c>
      <c r="D54" s="476" t="s">
        <v>284</v>
      </c>
      <c r="E54" s="476"/>
      <c r="F54" s="476"/>
    </row>
  </sheetData>
  <sheetProtection selectLockedCells="1" selectUnlockedCells="1"/>
  <mergeCells count="78">
    <mergeCell ref="B52:D52"/>
    <mergeCell ref="E52:H52"/>
    <mergeCell ref="B53:I53"/>
    <mergeCell ref="D54:F54"/>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055555555555" footer="0.5118055555555555"/>
  <pageSetup horizontalDpi="300" verticalDpi="300" orientation="portrait" paperSize="13"/>
</worksheet>
</file>

<file path=xl/worksheets/sheet7.xml><?xml version="1.0" encoding="utf-8"?>
<worksheet xmlns="http://schemas.openxmlformats.org/spreadsheetml/2006/main" xmlns:r="http://schemas.openxmlformats.org/officeDocument/2006/relationships">
  <dimension ref="A1:J60"/>
  <sheetViews>
    <sheetView zoomScalePageLayoutView="0" workbookViewId="0" topLeftCell="A4">
      <selection activeCell="C29" sqref="C29:I39"/>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432</v>
      </c>
      <c r="B1" s="305"/>
      <c r="C1" s="305"/>
      <c r="D1" s="305"/>
      <c r="E1" s="305"/>
      <c r="F1" s="305"/>
      <c r="G1" s="305"/>
      <c r="H1" s="305"/>
      <c r="I1" s="305"/>
    </row>
    <row r="2" spans="1:9" ht="24">
      <c r="A2" s="306" t="s">
        <v>431</v>
      </c>
      <c r="B2" s="306"/>
      <c r="C2" s="306"/>
      <c r="D2" s="306"/>
      <c r="E2" s="307" t="s">
        <v>143</v>
      </c>
      <c r="F2" s="307"/>
      <c r="G2" s="62">
        <v>41557</v>
      </c>
      <c r="H2" s="60" t="s">
        <v>430</v>
      </c>
      <c r="I2" s="69" t="s">
        <v>429</v>
      </c>
    </row>
    <row r="3" spans="1:9" ht="13.5">
      <c r="A3" s="308" t="s">
        <v>428</v>
      </c>
      <c r="B3" s="309"/>
      <c r="C3" s="310" t="s">
        <v>427</v>
      </c>
      <c r="D3" s="310"/>
      <c r="E3" s="310"/>
      <c r="F3" s="310"/>
      <c r="G3" s="310"/>
      <c r="H3" s="310"/>
      <c r="I3" s="311"/>
    </row>
    <row r="4" spans="1:9" ht="13.5">
      <c r="A4" s="312" t="s">
        <v>11</v>
      </c>
      <c r="B4" s="313"/>
      <c r="C4" s="314" t="s">
        <v>426</v>
      </c>
      <c r="D4" s="315"/>
      <c r="E4" s="315"/>
      <c r="F4" s="315"/>
      <c r="G4" s="316"/>
      <c r="H4" s="36" t="s">
        <v>12</v>
      </c>
      <c r="I4" s="61" t="s">
        <v>149</v>
      </c>
    </row>
    <row r="5" spans="1:9" ht="13.5">
      <c r="A5" s="317" t="s">
        <v>13</v>
      </c>
      <c r="B5" s="318"/>
      <c r="C5" s="319" t="s">
        <v>616</v>
      </c>
      <c r="D5" s="320"/>
      <c r="E5" s="320"/>
      <c r="F5" s="320"/>
      <c r="G5" s="37" t="s">
        <v>425</v>
      </c>
      <c r="H5" s="38" t="s">
        <v>14</v>
      </c>
      <c r="I5" s="88" t="s">
        <v>424</v>
      </c>
    </row>
    <row r="6" spans="1:9" ht="13.5">
      <c r="A6" s="321" t="s">
        <v>423</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c r="C8" s="65" t="s">
        <v>422</v>
      </c>
      <c r="D8" s="90">
        <v>65</v>
      </c>
      <c r="E8" s="66" t="s">
        <v>421</v>
      </c>
      <c r="F8" s="68">
        <v>10</v>
      </c>
      <c r="G8" s="65" t="s">
        <v>420</v>
      </c>
      <c r="H8" s="65" t="s">
        <v>419</v>
      </c>
      <c r="I8" s="67" t="s">
        <v>418</v>
      </c>
    </row>
    <row r="9" spans="1:9" ht="13.5">
      <c r="A9" s="41">
        <v>2</v>
      </c>
      <c r="B9" s="42"/>
      <c r="C9" s="65"/>
      <c r="D9" s="66"/>
      <c r="E9" s="66"/>
      <c r="F9" s="197"/>
      <c r="G9" s="65"/>
      <c r="H9" s="65"/>
      <c r="I9" s="196"/>
    </row>
    <row r="10" spans="1:10" ht="13.5">
      <c r="A10" s="41">
        <v>3</v>
      </c>
      <c r="B10" s="42"/>
      <c r="C10" s="95"/>
      <c r="D10" s="95"/>
      <c r="E10" s="90"/>
      <c r="F10" s="94"/>
      <c r="G10" s="95"/>
      <c r="H10" s="95"/>
      <c r="I10" s="96"/>
      <c r="J10" s="46"/>
    </row>
    <row r="11" spans="1:9" ht="13.5">
      <c r="A11" s="41">
        <v>4</v>
      </c>
      <c r="B11" s="42"/>
      <c r="C11" s="195" t="s">
        <v>417</v>
      </c>
      <c r="D11" s="170"/>
      <c r="E11" s="97"/>
      <c r="F11" s="98"/>
      <c r="G11" s="99"/>
      <c r="H11" s="99"/>
      <c r="I11" s="194"/>
    </row>
    <row r="12" spans="1:9" ht="13.5">
      <c r="A12" s="41">
        <v>5</v>
      </c>
      <c r="B12" s="42"/>
      <c r="C12" s="101"/>
      <c r="D12" s="42"/>
      <c r="E12" s="42"/>
      <c r="F12" s="100"/>
      <c r="G12" s="101"/>
      <c r="H12" s="101"/>
      <c r="I12" s="103"/>
    </row>
    <row r="13" spans="1:9" ht="13.5">
      <c r="A13" s="41">
        <v>6</v>
      </c>
      <c r="B13" s="42"/>
      <c r="C13" s="102"/>
      <c r="D13" s="42"/>
      <c r="E13" s="42"/>
      <c r="F13" s="100"/>
      <c r="G13" s="101"/>
      <c r="H13" s="79"/>
      <c r="I13" s="103"/>
    </row>
    <row r="14" spans="1:9" ht="13.5">
      <c r="A14" s="41">
        <v>7</v>
      </c>
      <c r="B14" s="42"/>
      <c r="C14" s="79"/>
      <c r="D14" s="42"/>
      <c r="E14" s="42"/>
      <c r="F14" s="100"/>
      <c r="G14" s="79"/>
      <c r="H14" s="79"/>
      <c r="I14" s="103"/>
    </row>
    <row r="15" spans="1:9" ht="13.5">
      <c r="A15" s="64">
        <v>8</v>
      </c>
      <c r="B15" s="63"/>
      <c r="C15" s="78"/>
      <c r="D15" s="63"/>
      <c r="E15" s="63"/>
      <c r="F15" s="104"/>
      <c r="G15" s="78"/>
      <c r="H15" s="78"/>
      <c r="I15" s="105"/>
    </row>
    <row r="16" spans="1:9" ht="13.5">
      <c r="A16" s="331" t="s">
        <v>21</v>
      </c>
      <c r="B16" s="332"/>
      <c r="C16" s="333"/>
      <c r="D16" s="334"/>
      <c r="E16" s="334"/>
      <c r="F16" s="334"/>
      <c r="G16" s="335" t="s">
        <v>416</v>
      </c>
      <c r="H16" s="335"/>
      <c r="I16" s="336"/>
    </row>
    <row r="17" spans="1:9" ht="13.5">
      <c r="A17" s="337" t="s">
        <v>22</v>
      </c>
      <c r="B17" s="338"/>
      <c r="C17" s="339"/>
      <c r="D17" s="339"/>
      <c r="E17" s="339"/>
      <c r="F17" s="339"/>
      <c r="G17" s="339"/>
      <c r="H17" s="339"/>
      <c r="I17" s="340"/>
    </row>
    <row r="18" spans="1:10" ht="13.5">
      <c r="A18" s="341">
        <v>41559</v>
      </c>
      <c r="B18" s="342"/>
      <c r="C18" s="344" t="s">
        <v>415</v>
      </c>
      <c r="D18" s="344"/>
      <c r="E18" s="344"/>
      <c r="F18" s="344"/>
      <c r="G18" s="344"/>
      <c r="H18" s="344"/>
      <c r="I18" s="345"/>
      <c r="J18" s="14"/>
    </row>
    <row r="19" spans="1:10" ht="13.5">
      <c r="A19" s="341">
        <v>41560</v>
      </c>
      <c r="B19" s="342"/>
      <c r="C19" s="344" t="s">
        <v>414</v>
      </c>
      <c r="D19" s="344"/>
      <c r="E19" s="344"/>
      <c r="F19" s="344"/>
      <c r="G19" s="344"/>
      <c r="H19" s="344"/>
      <c r="I19" s="345"/>
      <c r="J19" s="14"/>
    </row>
    <row r="20" spans="1:10" ht="13.5">
      <c r="A20" s="341">
        <v>41561</v>
      </c>
      <c r="B20" s="342"/>
      <c r="C20" s="344" t="s">
        <v>413</v>
      </c>
      <c r="D20" s="344"/>
      <c r="E20" s="344"/>
      <c r="F20" s="344"/>
      <c r="G20" s="344"/>
      <c r="H20" s="344"/>
      <c r="I20" s="345"/>
      <c r="J20" s="14"/>
    </row>
    <row r="21" spans="1:10" ht="13.5">
      <c r="A21" s="346"/>
      <c r="B21" s="342"/>
      <c r="C21" s="344"/>
      <c r="D21" s="344"/>
      <c r="E21" s="344"/>
      <c r="F21" s="344"/>
      <c r="G21" s="344"/>
      <c r="H21" s="344"/>
      <c r="I21" s="345"/>
      <c r="J21" s="14"/>
    </row>
    <row r="22" spans="1:10" ht="13.5">
      <c r="A22" s="346" t="s">
        <v>411</v>
      </c>
      <c r="B22" s="342"/>
      <c r="C22" s="344"/>
      <c r="D22" s="344"/>
      <c r="E22" s="344"/>
      <c r="F22" s="344"/>
      <c r="G22" s="344"/>
      <c r="H22" s="344"/>
      <c r="I22" s="345"/>
      <c r="J22" s="14"/>
    </row>
    <row r="23" spans="1:10" ht="13.5">
      <c r="A23" s="346" t="s">
        <v>411</v>
      </c>
      <c r="B23" s="342"/>
      <c r="C23" s="344" t="s">
        <v>412</v>
      </c>
      <c r="D23" s="344"/>
      <c r="E23" s="344"/>
      <c r="F23" s="344"/>
      <c r="G23" s="344"/>
      <c r="H23" s="344"/>
      <c r="I23" s="345"/>
      <c r="J23" s="14"/>
    </row>
    <row r="24" spans="1:10" ht="13.5">
      <c r="A24" s="346" t="s">
        <v>411</v>
      </c>
      <c r="B24" s="342"/>
      <c r="C24" s="344"/>
      <c r="D24" s="344"/>
      <c r="E24" s="344"/>
      <c r="F24" s="344"/>
      <c r="G24" s="344"/>
      <c r="H24" s="344"/>
      <c r="I24" s="345"/>
      <c r="J24" s="14"/>
    </row>
    <row r="25" spans="1:10" ht="13.5">
      <c r="A25" s="346" t="s">
        <v>411</v>
      </c>
      <c r="B25" s="342"/>
      <c r="C25" s="344"/>
      <c r="D25" s="344"/>
      <c r="E25" s="344"/>
      <c r="F25" s="344"/>
      <c r="G25" s="344"/>
      <c r="H25" s="344"/>
      <c r="I25" s="345"/>
      <c r="J25" s="14"/>
    </row>
    <row r="26" spans="1:10" ht="13.5">
      <c r="A26" s="350" t="s">
        <v>411</v>
      </c>
      <c r="B26" s="351"/>
      <c r="C26" s="352"/>
      <c r="D26" s="352"/>
      <c r="E26" s="352"/>
      <c r="F26" s="352"/>
      <c r="G26" s="352"/>
      <c r="H26" s="352"/>
      <c r="I26" s="353"/>
      <c r="J26" s="14"/>
    </row>
    <row r="27" spans="1:10" ht="13.5">
      <c r="A27" s="354" t="s">
        <v>23</v>
      </c>
      <c r="B27" s="355"/>
      <c r="C27" s="358" t="s">
        <v>34</v>
      </c>
      <c r="D27" s="359"/>
      <c r="E27" s="359"/>
      <c r="F27" s="360"/>
      <c r="G27" s="59">
        <v>41561</v>
      </c>
      <c r="H27" s="361">
        <v>0.875</v>
      </c>
      <c r="I27" s="362"/>
      <c r="J27" s="14"/>
    </row>
    <row r="28" spans="1:10" ht="13.5">
      <c r="A28" s="356"/>
      <c r="B28" s="357"/>
      <c r="C28" s="363" t="s">
        <v>38</v>
      </c>
      <c r="D28" s="363"/>
      <c r="E28" s="363"/>
      <c r="F28" s="363"/>
      <c r="G28" s="363"/>
      <c r="H28" s="363"/>
      <c r="I28" s="364"/>
      <c r="J28" s="14"/>
    </row>
    <row r="29" spans="1:10" ht="13.5">
      <c r="A29" s="365" t="s">
        <v>24</v>
      </c>
      <c r="B29" s="366"/>
      <c r="C29" s="367" t="s">
        <v>410</v>
      </c>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409</v>
      </c>
      <c r="D41" s="385"/>
      <c r="E41" s="385"/>
      <c r="F41" s="385"/>
      <c r="G41" s="385"/>
      <c r="H41" s="385"/>
      <c r="I41" s="386"/>
    </row>
    <row r="42" spans="1:9" ht="13.5">
      <c r="A42" s="331" t="s">
        <v>36</v>
      </c>
      <c r="B42" s="387"/>
      <c r="C42" s="388" t="s">
        <v>408</v>
      </c>
      <c r="D42" s="389"/>
      <c r="E42" s="389"/>
      <c r="F42" s="389"/>
      <c r="G42" s="389"/>
      <c r="H42" s="389"/>
      <c r="I42" s="390"/>
    </row>
    <row r="43" spans="1:9" ht="13.5">
      <c r="A43" s="391" t="s">
        <v>27</v>
      </c>
      <c r="B43" s="392"/>
      <c r="C43" s="393" t="s">
        <v>407</v>
      </c>
      <c r="D43" s="394"/>
      <c r="E43" s="394"/>
      <c r="F43" s="394"/>
      <c r="G43" s="394"/>
      <c r="H43" s="394"/>
      <c r="I43" s="395"/>
    </row>
    <row r="44" spans="1:9" ht="13.5">
      <c r="A44" s="376"/>
      <c r="B44" s="399"/>
      <c r="C44" s="314" t="s">
        <v>406</v>
      </c>
      <c r="D44" s="315"/>
      <c r="E44" s="315"/>
      <c r="F44" s="315"/>
      <c r="G44" s="315"/>
      <c r="H44" s="315"/>
      <c r="I44" s="400"/>
    </row>
    <row r="45" spans="1:9" ht="13.5">
      <c r="A45" s="376"/>
      <c r="B45" s="399"/>
      <c r="C45" s="401" t="s">
        <v>406</v>
      </c>
      <c r="D45" s="402"/>
      <c r="E45" s="402"/>
      <c r="F45" s="402"/>
      <c r="G45" s="402"/>
      <c r="H45" s="402"/>
      <c r="I45" s="403"/>
    </row>
    <row r="46" spans="1:9" ht="13.5">
      <c r="A46" s="404" t="s">
        <v>33</v>
      </c>
      <c r="B46" s="405"/>
      <c r="C46" s="406" t="s">
        <v>405</v>
      </c>
      <c r="D46" s="406"/>
      <c r="E46" s="406"/>
      <c r="F46" s="406"/>
      <c r="G46" s="406"/>
      <c r="H46" s="406"/>
      <c r="I46" s="407"/>
    </row>
    <row r="47" spans="1:9" ht="13.5">
      <c r="A47" s="413" t="s">
        <v>404</v>
      </c>
      <c r="B47" s="414"/>
      <c r="C47" s="17" t="s">
        <v>403</v>
      </c>
      <c r="D47" s="18"/>
      <c r="E47" s="417" t="s">
        <v>402</v>
      </c>
      <c r="F47" s="418"/>
      <c r="G47" s="419"/>
      <c r="H47" s="19" t="s">
        <v>401</v>
      </c>
      <c r="I47" s="20" t="s">
        <v>400</v>
      </c>
    </row>
    <row r="48" spans="1:9" ht="13.5">
      <c r="A48" s="413"/>
      <c r="B48" s="414"/>
      <c r="C48" s="17" t="s">
        <v>29</v>
      </c>
      <c r="D48" s="18"/>
      <c r="E48" s="418" t="s">
        <v>399</v>
      </c>
      <c r="F48" s="418"/>
      <c r="G48" s="419"/>
      <c r="H48" s="19" t="s">
        <v>398</v>
      </c>
      <c r="I48" s="20" t="s">
        <v>397</v>
      </c>
    </row>
    <row r="49" spans="1:9" ht="13.5">
      <c r="A49" s="415"/>
      <c r="B49" s="416"/>
      <c r="C49" s="21" t="s">
        <v>396</v>
      </c>
      <c r="D49" s="22"/>
      <c r="E49" s="420" t="s">
        <v>395</v>
      </c>
      <c r="F49" s="421"/>
      <c r="G49" s="422"/>
      <c r="H49" s="23" t="s">
        <v>394</v>
      </c>
      <c r="I49" s="24" t="s">
        <v>393</v>
      </c>
    </row>
    <row r="50" spans="1:9" ht="13.5" customHeight="1">
      <c r="A50" s="423" t="s">
        <v>30</v>
      </c>
      <c r="B50" s="424"/>
      <c r="C50" s="427" t="s">
        <v>392</v>
      </c>
      <c r="D50" s="428"/>
      <c r="E50" s="428"/>
      <c r="F50" s="428"/>
      <c r="G50" s="428"/>
      <c r="H50" s="428"/>
      <c r="I50" s="429"/>
    </row>
    <row r="51" spans="1:9" ht="13.5">
      <c r="A51" s="425"/>
      <c r="B51" s="426"/>
      <c r="C51" s="396" t="s">
        <v>391</v>
      </c>
      <c r="D51" s="397"/>
      <c r="E51" s="397"/>
      <c r="F51" s="397"/>
      <c r="G51" s="397"/>
      <c r="H51" s="397"/>
      <c r="I51" s="398"/>
    </row>
    <row r="52" spans="2:9" ht="13.5" customHeight="1">
      <c r="B52" s="408" t="s">
        <v>31</v>
      </c>
      <c r="C52" s="408"/>
      <c r="D52" s="408"/>
      <c r="E52" s="409" t="s">
        <v>390</v>
      </c>
      <c r="F52" s="409"/>
      <c r="G52" s="409"/>
      <c r="H52" s="409"/>
      <c r="I52" s="47"/>
    </row>
    <row r="53" spans="2:9" ht="13.5" customHeight="1">
      <c r="B53" s="410" t="s">
        <v>32</v>
      </c>
      <c r="C53" s="411"/>
      <c r="D53" s="411"/>
      <c r="E53" s="411"/>
      <c r="F53" s="411"/>
      <c r="G53" s="411"/>
      <c r="H53" s="411"/>
      <c r="I53" s="411"/>
    </row>
    <row r="54" spans="1:6" ht="13.5">
      <c r="A54" s="48" t="s">
        <v>206</v>
      </c>
      <c r="D54" s="412" t="s">
        <v>39</v>
      </c>
      <c r="E54" s="412"/>
      <c r="F54" s="412"/>
    </row>
    <row r="60" ht="13.5">
      <c r="G60" s="49"/>
    </row>
  </sheetData>
  <sheetProtection/>
  <mergeCells count="79">
    <mergeCell ref="A4:B4"/>
    <mergeCell ref="C4:G4"/>
    <mergeCell ref="A1:I1"/>
    <mergeCell ref="A2:D2"/>
    <mergeCell ref="E2:F2"/>
    <mergeCell ref="A3:B3"/>
    <mergeCell ref="C3:I3"/>
    <mergeCell ref="A5:B5"/>
    <mergeCell ref="C5:F5"/>
    <mergeCell ref="A6:A7"/>
    <mergeCell ref="B6:B7"/>
    <mergeCell ref="C6:C7"/>
    <mergeCell ref="D6:D7"/>
    <mergeCell ref="E6:E7"/>
    <mergeCell ref="F6:F7"/>
    <mergeCell ref="G6:G7"/>
    <mergeCell ref="H6:I6"/>
    <mergeCell ref="A16:B16"/>
    <mergeCell ref="C16:F16"/>
    <mergeCell ref="G16:I16"/>
    <mergeCell ref="A18:B18"/>
    <mergeCell ref="C18:I18"/>
    <mergeCell ref="A17:B17"/>
    <mergeCell ref="C17:I17"/>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C40:I40"/>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A41:B41"/>
    <mergeCell ref="C41:I41"/>
    <mergeCell ref="A42:B42"/>
    <mergeCell ref="C42:I42"/>
    <mergeCell ref="A43:B43"/>
    <mergeCell ref="C43:I43"/>
    <mergeCell ref="C50:I50"/>
    <mergeCell ref="A44:B44"/>
    <mergeCell ref="C44:I44"/>
    <mergeCell ref="A45:B45"/>
    <mergeCell ref="C45:I45"/>
    <mergeCell ref="A46:B46"/>
    <mergeCell ref="C46:I46"/>
    <mergeCell ref="C51:I51"/>
    <mergeCell ref="B52:D52"/>
    <mergeCell ref="E52:H52"/>
    <mergeCell ref="B53:I53"/>
    <mergeCell ref="D54:F54"/>
    <mergeCell ref="A47:B49"/>
    <mergeCell ref="E47:G47"/>
    <mergeCell ref="E48:G48"/>
    <mergeCell ref="E49:G49"/>
    <mergeCell ref="A50:B51"/>
  </mergeCells>
  <printOptions horizontalCentered="1" verticalCentered="1"/>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9.00390625" style="45" customWidth="1"/>
    <col min="7" max="7" width="33.375" style="45" customWidth="1"/>
    <col min="8" max="9" width="14.125" style="45" customWidth="1"/>
    <col min="10" max="16384" width="9.125" style="45" customWidth="1"/>
  </cols>
  <sheetData>
    <row r="1" spans="1:9" ht="13.5">
      <c r="A1" s="305" t="s">
        <v>433</v>
      </c>
      <c r="B1" s="305"/>
      <c r="C1" s="305"/>
      <c r="D1" s="305"/>
      <c r="E1" s="305"/>
      <c r="F1" s="305"/>
      <c r="G1" s="305"/>
      <c r="H1" s="305"/>
      <c r="I1" s="305"/>
    </row>
    <row r="2" spans="1:9" ht="24">
      <c r="A2" s="306" t="s">
        <v>434</v>
      </c>
      <c r="B2" s="306"/>
      <c r="C2" s="306"/>
      <c r="D2" s="306"/>
      <c r="E2" s="307" t="s">
        <v>143</v>
      </c>
      <c r="F2" s="307"/>
      <c r="G2" s="62">
        <v>41555</v>
      </c>
      <c r="H2" s="60" t="s">
        <v>435</v>
      </c>
      <c r="I2" s="69" t="s">
        <v>436</v>
      </c>
    </row>
    <row r="3" spans="1:9" ht="13.5">
      <c r="A3" s="308" t="s">
        <v>437</v>
      </c>
      <c r="B3" s="309"/>
      <c r="C3" s="310" t="s">
        <v>438</v>
      </c>
      <c r="D3" s="310"/>
      <c r="E3" s="310"/>
      <c r="F3" s="310"/>
      <c r="G3" s="310"/>
      <c r="H3" s="310"/>
      <c r="I3" s="311"/>
    </row>
    <row r="4" spans="1:9" ht="13.5">
      <c r="A4" s="312" t="s">
        <v>11</v>
      </c>
      <c r="B4" s="313"/>
      <c r="C4" s="314" t="s">
        <v>439</v>
      </c>
      <c r="D4" s="315"/>
      <c r="E4" s="315"/>
      <c r="F4" s="315"/>
      <c r="G4" s="316"/>
      <c r="H4" s="36" t="s">
        <v>12</v>
      </c>
      <c r="I4" s="61" t="s">
        <v>149</v>
      </c>
    </row>
    <row r="5" spans="1:9" ht="13.5">
      <c r="A5" s="317" t="s">
        <v>13</v>
      </c>
      <c r="B5" s="318"/>
      <c r="C5" s="319">
        <v>41560</v>
      </c>
      <c r="D5" s="320"/>
      <c r="E5" s="320"/>
      <c r="F5" s="320"/>
      <c r="G5" s="37"/>
      <c r="H5" s="38" t="s">
        <v>14</v>
      </c>
      <c r="I5" s="88" t="s">
        <v>440</v>
      </c>
    </row>
    <row r="6" spans="1:9" ht="13.5">
      <c r="A6" s="321" t="s">
        <v>441</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42" t="s">
        <v>442</v>
      </c>
      <c r="C8" s="92" t="s">
        <v>443</v>
      </c>
      <c r="D8" s="90">
        <v>54</v>
      </c>
      <c r="E8" s="93" t="s">
        <v>49</v>
      </c>
      <c r="F8" s="68">
        <v>10</v>
      </c>
      <c r="G8" s="65" t="s">
        <v>312</v>
      </c>
      <c r="H8" s="89" t="s">
        <v>444</v>
      </c>
      <c r="I8" s="67" t="s">
        <v>445</v>
      </c>
    </row>
    <row r="9" spans="1:9" ht="13.5">
      <c r="A9" s="41">
        <v>2</v>
      </c>
      <c r="B9" s="42" t="s">
        <v>446</v>
      </c>
      <c r="C9" s="92" t="s">
        <v>447</v>
      </c>
      <c r="D9" s="90">
        <v>42</v>
      </c>
      <c r="E9" s="93" t="s">
        <v>448</v>
      </c>
      <c r="F9" s="68">
        <v>5</v>
      </c>
      <c r="G9" s="65" t="s">
        <v>449</v>
      </c>
      <c r="H9" s="89" t="s">
        <v>450</v>
      </c>
      <c r="I9" s="67" t="s">
        <v>451</v>
      </c>
    </row>
    <row r="10" spans="1:10" ht="13.5">
      <c r="A10" s="41">
        <v>3</v>
      </c>
      <c r="B10" s="42"/>
      <c r="C10" s="65" t="s">
        <v>452</v>
      </c>
      <c r="D10" s="90">
        <v>84</v>
      </c>
      <c r="E10" s="66" t="s">
        <v>41</v>
      </c>
      <c r="F10" s="198">
        <v>1</v>
      </c>
      <c r="G10" s="65" t="s">
        <v>453</v>
      </c>
      <c r="H10" s="65" t="s">
        <v>454</v>
      </c>
      <c r="I10" s="67" t="s">
        <v>455</v>
      </c>
      <c r="J10" s="46"/>
    </row>
    <row r="11" spans="1:9" ht="13.5">
      <c r="A11" s="41">
        <v>4</v>
      </c>
      <c r="B11" s="42"/>
      <c r="C11" s="65" t="s">
        <v>456</v>
      </c>
      <c r="D11" s="90">
        <v>84</v>
      </c>
      <c r="E11" s="66" t="s">
        <v>41</v>
      </c>
      <c r="F11" s="68">
        <v>5</v>
      </c>
      <c r="G11" s="65" t="s">
        <v>457</v>
      </c>
      <c r="H11" s="65" t="s">
        <v>458</v>
      </c>
      <c r="I11" s="67" t="s">
        <v>459</v>
      </c>
    </row>
    <row r="12" spans="1:9" ht="13.5">
      <c r="A12" s="41">
        <v>5</v>
      </c>
      <c r="B12" s="42"/>
      <c r="C12" s="65" t="s">
        <v>460</v>
      </c>
      <c r="D12" s="90">
        <v>62</v>
      </c>
      <c r="E12" s="66" t="s">
        <v>45</v>
      </c>
      <c r="F12" s="68">
        <v>10</v>
      </c>
      <c r="G12" s="65" t="s">
        <v>461</v>
      </c>
      <c r="H12" s="65" t="s">
        <v>462</v>
      </c>
      <c r="I12" s="67" t="s">
        <v>463</v>
      </c>
    </row>
    <row r="13" spans="1:9" ht="13.5">
      <c r="A13" s="41">
        <v>6</v>
      </c>
      <c r="B13" s="42"/>
      <c r="C13" s="92" t="s">
        <v>464</v>
      </c>
      <c r="D13" s="90">
        <v>32</v>
      </c>
      <c r="E13" s="93" t="s">
        <v>41</v>
      </c>
      <c r="F13" s="68">
        <v>3</v>
      </c>
      <c r="G13" s="65" t="s">
        <v>465</v>
      </c>
      <c r="H13" s="89" t="s">
        <v>466</v>
      </c>
      <c r="I13" s="67" t="s">
        <v>467</v>
      </c>
    </row>
    <row r="14" spans="1:9" ht="13.5">
      <c r="A14" s="41">
        <v>7</v>
      </c>
      <c r="B14" s="42"/>
      <c r="C14" s="92" t="s">
        <v>468</v>
      </c>
      <c r="D14" s="90">
        <v>35</v>
      </c>
      <c r="E14" s="93" t="s">
        <v>448</v>
      </c>
      <c r="F14" s="68">
        <v>10</v>
      </c>
      <c r="G14" s="65" t="s">
        <v>469</v>
      </c>
      <c r="H14" s="89" t="s">
        <v>470</v>
      </c>
      <c r="I14" s="67" t="s">
        <v>471</v>
      </c>
    </row>
    <row r="15" spans="1:9" ht="13.5">
      <c r="A15" s="64">
        <v>8</v>
      </c>
      <c r="B15" s="63"/>
      <c r="C15" s="78"/>
      <c r="D15" s="63"/>
      <c r="E15" s="63"/>
      <c r="F15" s="104"/>
      <c r="G15" s="78"/>
      <c r="H15" s="78"/>
      <c r="I15" s="105"/>
    </row>
    <row r="16" spans="1:9" ht="13.5">
      <c r="A16" s="331" t="s">
        <v>21</v>
      </c>
      <c r="B16" s="332"/>
      <c r="C16" s="333"/>
      <c r="D16" s="334"/>
      <c r="E16" s="334"/>
      <c r="F16" s="334"/>
      <c r="G16" s="335" t="s">
        <v>472</v>
      </c>
      <c r="H16" s="335"/>
      <c r="I16" s="336"/>
    </row>
    <row r="17" spans="1:9" ht="13.5">
      <c r="A17" s="337" t="s">
        <v>22</v>
      </c>
      <c r="B17" s="338"/>
      <c r="C17" s="339"/>
      <c r="D17" s="339"/>
      <c r="E17" s="339"/>
      <c r="F17" s="339"/>
      <c r="G17" s="339"/>
      <c r="H17" s="339"/>
      <c r="I17" s="340"/>
    </row>
    <row r="18" spans="1:10" ht="13.5">
      <c r="A18" s="346" t="s">
        <v>473</v>
      </c>
      <c r="B18" s="342"/>
      <c r="C18" s="79" t="s">
        <v>474</v>
      </c>
      <c r="D18" s="79"/>
      <c r="E18" s="79"/>
      <c r="F18" s="79"/>
      <c r="G18" s="79"/>
      <c r="H18" s="79"/>
      <c r="I18" s="87"/>
      <c r="J18" s="14"/>
    </row>
    <row r="19" spans="1:10" ht="13.5">
      <c r="A19" s="346"/>
      <c r="B19" s="342"/>
      <c r="C19" s="344" t="s">
        <v>475</v>
      </c>
      <c r="D19" s="344"/>
      <c r="E19" s="344"/>
      <c r="F19" s="344"/>
      <c r="G19" s="344"/>
      <c r="H19" s="344"/>
      <c r="I19" s="345"/>
      <c r="J19" s="14"/>
    </row>
    <row r="20" spans="1:10" ht="13.5">
      <c r="A20" s="346" t="s">
        <v>473</v>
      </c>
      <c r="B20" s="342"/>
      <c r="C20" s="344"/>
      <c r="D20" s="344"/>
      <c r="E20" s="344"/>
      <c r="F20" s="344"/>
      <c r="G20" s="344"/>
      <c r="H20" s="344"/>
      <c r="I20" s="345"/>
      <c r="J20" s="14"/>
    </row>
    <row r="21" spans="1:10" ht="13.5">
      <c r="A21" s="346" t="s">
        <v>473</v>
      </c>
      <c r="B21" s="342"/>
      <c r="C21" s="344"/>
      <c r="D21" s="344"/>
      <c r="E21" s="344"/>
      <c r="F21" s="344"/>
      <c r="G21" s="344"/>
      <c r="H21" s="344"/>
      <c r="I21" s="345"/>
      <c r="J21" s="14"/>
    </row>
    <row r="22" spans="1:10" ht="13.5">
      <c r="A22" s="346" t="s">
        <v>473</v>
      </c>
      <c r="B22" s="342"/>
      <c r="C22" s="344"/>
      <c r="D22" s="344"/>
      <c r="E22" s="344"/>
      <c r="F22" s="344"/>
      <c r="G22" s="344"/>
      <c r="H22" s="344"/>
      <c r="I22" s="345"/>
      <c r="J22" s="14"/>
    </row>
    <row r="23" spans="1:10" ht="13.5">
      <c r="A23" s="346" t="s">
        <v>473</v>
      </c>
      <c r="B23" s="342"/>
      <c r="C23" s="344"/>
      <c r="D23" s="344"/>
      <c r="E23" s="344"/>
      <c r="F23" s="344"/>
      <c r="G23" s="344"/>
      <c r="H23" s="344"/>
      <c r="I23" s="345"/>
      <c r="J23" s="14"/>
    </row>
    <row r="24" spans="1:10" ht="13.5">
      <c r="A24" s="346" t="s">
        <v>473</v>
      </c>
      <c r="B24" s="342"/>
      <c r="C24" s="344"/>
      <c r="D24" s="344"/>
      <c r="E24" s="344"/>
      <c r="F24" s="344"/>
      <c r="G24" s="344"/>
      <c r="H24" s="344"/>
      <c r="I24" s="345"/>
      <c r="J24" s="14"/>
    </row>
    <row r="25" spans="1:10" ht="13.5">
      <c r="A25" s="346" t="s">
        <v>473</v>
      </c>
      <c r="B25" s="342"/>
      <c r="C25" s="344"/>
      <c r="D25" s="344"/>
      <c r="E25" s="344"/>
      <c r="F25" s="344"/>
      <c r="G25" s="344"/>
      <c r="H25" s="344"/>
      <c r="I25" s="345"/>
      <c r="J25" s="14"/>
    </row>
    <row r="26" spans="1:10" ht="13.5">
      <c r="A26" s="350" t="s">
        <v>473</v>
      </c>
      <c r="B26" s="351"/>
      <c r="C26" s="352"/>
      <c r="D26" s="352"/>
      <c r="E26" s="352"/>
      <c r="F26" s="352"/>
      <c r="G26" s="352"/>
      <c r="H26" s="352"/>
      <c r="I26" s="353"/>
      <c r="J26" s="14"/>
    </row>
    <row r="27" spans="1:10" ht="13.5">
      <c r="A27" s="354" t="s">
        <v>23</v>
      </c>
      <c r="B27" s="355"/>
      <c r="C27" s="358" t="s">
        <v>34</v>
      </c>
      <c r="D27" s="359"/>
      <c r="E27" s="359"/>
      <c r="F27" s="360"/>
      <c r="G27" s="59">
        <v>41560</v>
      </c>
      <c r="H27" s="361">
        <v>0.7083333333333334</v>
      </c>
      <c r="I27" s="362"/>
      <c r="J27" s="14"/>
    </row>
    <row r="28" spans="1:10" ht="13.5">
      <c r="A28" s="356"/>
      <c r="B28" s="357"/>
      <c r="C28" s="363" t="s">
        <v>38</v>
      </c>
      <c r="D28" s="363"/>
      <c r="E28" s="363"/>
      <c r="F28" s="363"/>
      <c r="G28" s="363"/>
      <c r="H28" s="363"/>
      <c r="I28" s="364"/>
      <c r="J28" s="14"/>
    </row>
    <row r="29" spans="1:10" ht="13.5">
      <c r="A29" s="365" t="s">
        <v>24</v>
      </c>
      <c r="B29" s="366"/>
      <c r="C29" s="199" t="s">
        <v>476</v>
      </c>
      <c r="D29" s="200"/>
      <c r="E29" s="200"/>
      <c r="F29" s="200"/>
      <c r="G29" s="200"/>
      <c r="H29" s="200"/>
      <c r="I29" s="201"/>
      <c r="J29" s="14"/>
    </row>
    <row r="30" spans="1:10" ht="13.5">
      <c r="A30" s="43" t="s">
        <v>25</v>
      </c>
      <c r="B30" s="44"/>
      <c r="C30" s="202"/>
      <c r="D30" s="203"/>
      <c r="E30" s="203"/>
      <c r="F30" s="203"/>
      <c r="G30" s="203"/>
      <c r="H30" s="203"/>
      <c r="I30" s="204"/>
      <c r="J30" s="14"/>
    </row>
    <row r="31" spans="1:10" ht="13.5">
      <c r="A31" s="43" t="s">
        <v>26</v>
      </c>
      <c r="B31" s="44"/>
      <c r="C31" s="202" t="s">
        <v>477</v>
      </c>
      <c r="D31" s="203"/>
      <c r="E31" s="203"/>
      <c r="F31" s="203"/>
      <c r="G31" s="203"/>
      <c r="H31" s="203"/>
      <c r="I31" s="204"/>
      <c r="J31" s="14"/>
    </row>
    <row r="32" spans="1:9" ht="13.5">
      <c r="A32" s="376"/>
      <c r="B32" s="377"/>
      <c r="C32" s="202" t="s">
        <v>478</v>
      </c>
      <c r="D32" s="203"/>
      <c r="E32" s="203"/>
      <c r="F32" s="203"/>
      <c r="G32" s="203"/>
      <c r="H32" s="203"/>
      <c r="I32" s="204"/>
    </row>
    <row r="33" spans="1:9" ht="13.5">
      <c r="A33" s="376"/>
      <c r="B33" s="377"/>
      <c r="C33" s="202"/>
      <c r="D33" s="203"/>
      <c r="E33" s="203"/>
      <c r="F33" s="203"/>
      <c r="G33" s="203"/>
      <c r="H33" s="203"/>
      <c r="I33" s="204"/>
    </row>
    <row r="34" spans="1:9" ht="13.5">
      <c r="A34" s="376"/>
      <c r="B34" s="377"/>
      <c r="C34" s="202"/>
      <c r="D34" s="203"/>
      <c r="E34" s="203"/>
      <c r="F34" s="203"/>
      <c r="G34" s="203"/>
      <c r="H34" s="203"/>
      <c r="I34" s="204"/>
    </row>
    <row r="35" spans="1:9" ht="13.5">
      <c r="A35" s="376"/>
      <c r="B35" s="377"/>
      <c r="C35" s="202"/>
      <c r="D35" s="203"/>
      <c r="E35" s="203"/>
      <c r="F35" s="203"/>
      <c r="G35" s="203"/>
      <c r="H35" s="203"/>
      <c r="I35" s="204"/>
    </row>
    <row r="36" spans="1:9" ht="13.5">
      <c r="A36" s="376"/>
      <c r="B36" s="377"/>
      <c r="C36" s="202"/>
      <c r="D36" s="203"/>
      <c r="E36" s="203"/>
      <c r="F36" s="203"/>
      <c r="G36" s="203"/>
      <c r="H36" s="203"/>
      <c r="I36" s="204"/>
    </row>
    <row r="37" spans="1:9" ht="13.5">
      <c r="A37" s="376"/>
      <c r="B37" s="377"/>
      <c r="C37" s="202"/>
      <c r="D37" s="203"/>
      <c r="E37" s="203"/>
      <c r="F37" s="203"/>
      <c r="G37" s="203"/>
      <c r="H37" s="203"/>
      <c r="I37" s="204"/>
    </row>
    <row r="38" spans="1:9" ht="13.5">
      <c r="A38" s="376"/>
      <c r="B38" s="377"/>
      <c r="C38" s="202"/>
      <c r="D38" s="203"/>
      <c r="E38" s="203"/>
      <c r="F38" s="203"/>
      <c r="G38" s="203"/>
      <c r="H38" s="203"/>
      <c r="I38" s="204"/>
    </row>
    <row r="39" spans="1:9" ht="13.5">
      <c r="A39" s="376"/>
      <c r="B39" s="377"/>
      <c r="C39" s="205"/>
      <c r="D39" s="206"/>
      <c r="E39" s="206"/>
      <c r="F39" s="206"/>
      <c r="G39" s="206"/>
      <c r="H39" s="206"/>
      <c r="I39" s="207"/>
    </row>
    <row r="40" spans="1:9" ht="13.5">
      <c r="A40" s="378"/>
      <c r="B40" s="379"/>
      <c r="C40" s="380" t="s">
        <v>40</v>
      </c>
      <c r="D40" s="381"/>
      <c r="E40" s="381"/>
      <c r="F40" s="381"/>
      <c r="G40" s="381"/>
      <c r="H40" s="381"/>
      <c r="I40" s="382"/>
    </row>
    <row r="41" spans="1:9" ht="13.5">
      <c r="A41" s="365" t="s">
        <v>35</v>
      </c>
      <c r="B41" s="383"/>
      <c r="C41" s="384" t="s">
        <v>479</v>
      </c>
      <c r="D41" s="385"/>
      <c r="E41" s="385"/>
      <c r="F41" s="385"/>
      <c r="G41" s="385"/>
      <c r="H41" s="385"/>
      <c r="I41" s="386"/>
    </row>
    <row r="42" spans="1:9" ht="13.5">
      <c r="A42" s="331" t="s">
        <v>36</v>
      </c>
      <c r="B42" s="387"/>
      <c r="C42" s="388" t="s">
        <v>480</v>
      </c>
      <c r="D42" s="389"/>
      <c r="E42" s="389"/>
      <c r="F42" s="389"/>
      <c r="G42" s="389"/>
      <c r="H42" s="389"/>
      <c r="I42" s="390"/>
    </row>
    <row r="43" spans="1:9" ht="13.5">
      <c r="A43" s="391" t="s">
        <v>27</v>
      </c>
      <c r="B43" s="392"/>
      <c r="C43" s="393" t="s">
        <v>481</v>
      </c>
      <c r="D43" s="394"/>
      <c r="E43" s="394"/>
      <c r="F43" s="394"/>
      <c r="G43" s="394"/>
      <c r="H43" s="394"/>
      <c r="I43" s="395"/>
    </row>
    <row r="44" spans="1:9" ht="13.5">
      <c r="A44" s="376"/>
      <c r="B44" s="399"/>
      <c r="C44" s="314" t="s">
        <v>482</v>
      </c>
      <c r="D44" s="315"/>
      <c r="E44" s="315"/>
      <c r="F44" s="315"/>
      <c r="G44" s="315"/>
      <c r="H44" s="315"/>
      <c r="I44" s="400"/>
    </row>
    <row r="45" spans="1:9" ht="13.5">
      <c r="A45" s="376"/>
      <c r="B45" s="399"/>
      <c r="C45" s="401" t="s">
        <v>482</v>
      </c>
      <c r="D45" s="402"/>
      <c r="E45" s="402"/>
      <c r="F45" s="402"/>
      <c r="G45" s="402"/>
      <c r="H45" s="402"/>
      <c r="I45" s="403"/>
    </row>
    <row r="46" spans="1:9" ht="13.5">
      <c r="A46" s="404" t="s">
        <v>33</v>
      </c>
      <c r="B46" s="405"/>
      <c r="C46" s="406" t="s">
        <v>483</v>
      </c>
      <c r="D46" s="406"/>
      <c r="E46" s="406"/>
      <c r="F46" s="406"/>
      <c r="G46" s="406"/>
      <c r="H46" s="406"/>
      <c r="I46" s="407"/>
    </row>
    <row r="47" spans="1:9" ht="13.5">
      <c r="A47" s="413" t="s">
        <v>484</v>
      </c>
      <c r="B47" s="414"/>
      <c r="C47" s="17" t="s">
        <v>485</v>
      </c>
      <c r="D47" s="18"/>
      <c r="E47" s="417" t="s">
        <v>486</v>
      </c>
      <c r="F47" s="418"/>
      <c r="G47" s="419"/>
      <c r="H47" s="19" t="s">
        <v>487</v>
      </c>
      <c r="I47" s="20" t="s">
        <v>488</v>
      </c>
    </row>
    <row r="48" spans="1:9" ht="13.5">
      <c r="A48" s="413"/>
      <c r="B48" s="414"/>
      <c r="C48" s="17" t="s">
        <v>29</v>
      </c>
      <c r="D48" s="18"/>
      <c r="E48" s="418" t="s">
        <v>489</v>
      </c>
      <c r="F48" s="418"/>
      <c r="G48" s="419"/>
      <c r="H48" s="19" t="s">
        <v>490</v>
      </c>
      <c r="I48" s="20" t="s">
        <v>491</v>
      </c>
    </row>
    <row r="49" spans="1:9" ht="13.5">
      <c r="A49" s="415"/>
      <c r="B49" s="416"/>
      <c r="C49" s="21" t="s">
        <v>492</v>
      </c>
      <c r="D49" s="22"/>
      <c r="E49" s="420" t="s">
        <v>493</v>
      </c>
      <c r="F49" s="421"/>
      <c r="G49" s="422"/>
      <c r="H49" s="23" t="s">
        <v>494</v>
      </c>
      <c r="I49" s="24" t="s">
        <v>495</v>
      </c>
    </row>
    <row r="50" spans="1:9" ht="13.5" customHeight="1">
      <c r="A50" s="423" t="s">
        <v>30</v>
      </c>
      <c r="B50" s="424"/>
      <c r="C50" s="427" t="s">
        <v>496</v>
      </c>
      <c r="D50" s="428"/>
      <c r="E50" s="428"/>
      <c r="F50" s="428"/>
      <c r="G50" s="428"/>
      <c r="H50" s="428"/>
      <c r="I50" s="429"/>
    </row>
    <row r="51" spans="1:9" ht="13.5">
      <c r="A51" s="425"/>
      <c r="B51" s="426"/>
      <c r="C51" s="396" t="s">
        <v>497</v>
      </c>
      <c r="D51" s="397"/>
      <c r="E51" s="397"/>
      <c r="F51" s="397"/>
      <c r="G51" s="397"/>
      <c r="H51" s="397"/>
      <c r="I51" s="398"/>
    </row>
    <row r="52" spans="2:9" ht="13.5" customHeight="1">
      <c r="B52" s="408" t="s">
        <v>31</v>
      </c>
      <c r="C52" s="408"/>
      <c r="D52" s="408"/>
      <c r="E52" s="409" t="s">
        <v>498</v>
      </c>
      <c r="F52" s="409"/>
      <c r="G52" s="409"/>
      <c r="H52" s="409"/>
      <c r="I52" s="47"/>
    </row>
    <row r="53" spans="2:9" ht="13.5" customHeight="1">
      <c r="B53" s="410" t="s">
        <v>32</v>
      </c>
      <c r="C53" s="411"/>
      <c r="D53" s="411"/>
      <c r="E53" s="411"/>
      <c r="F53" s="411"/>
      <c r="G53" s="411"/>
      <c r="H53" s="411"/>
      <c r="I53" s="411"/>
    </row>
    <row r="54" spans="1:6" ht="13.5">
      <c r="A54" s="48" t="s">
        <v>206</v>
      </c>
      <c r="D54" s="412" t="s">
        <v>39</v>
      </c>
      <c r="E54" s="412"/>
      <c r="F54" s="412"/>
    </row>
    <row r="60" ht="13.5">
      <c r="G60" s="49"/>
    </row>
  </sheetData>
  <sheetProtection/>
  <mergeCells count="77">
    <mergeCell ref="D54:F54"/>
    <mergeCell ref="A50:B51"/>
    <mergeCell ref="C50:I50"/>
    <mergeCell ref="C51:I51"/>
    <mergeCell ref="B52:D52"/>
    <mergeCell ref="E52:H52"/>
    <mergeCell ref="B53:I53"/>
    <mergeCell ref="A45:B45"/>
    <mergeCell ref="C45:I45"/>
    <mergeCell ref="A46:B46"/>
    <mergeCell ref="C46:I46"/>
    <mergeCell ref="A47:B49"/>
    <mergeCell ref="E47:G47"/>
    <mergeCell ref="E48:G48"/>
    <mergeCell ref="E49:G49"/>
    <mergeCell ref="A42:B42"/>
    <mergeCell ref="C42:I42"/>
    <mergeCell ref="A43:B43"/>
    <mergeCell ref="C43:I43"/>
    <mergeCell ref="A44:B44"/>
    <mergeCell ref="C44:I44"/>
    <mergeCell ref="A37:B37"/>
    <mergeCell ref="A38:B38"/>
    <mergeCell ref="A39:B39"/>
    <mergeCell ref="A40:B40"/>
    <mergeCell ref="C40:I40"/>
    <mergeCell ref="A41:B41"/>
    <mergeCell ref="C41:I41"/>
    <mergeCell ref="A29:B29"/>
    <mergeCell ref="A32:B32"/>
    <mergeCell ref="A33:B33"/>
    <mergeCell ref="A34:B34"/>
    <mergeCell ref="A35:B35"/>
    <mergeCell ref="A36:B36"/>
    <mergeCell ref="A25:B25"/>
    <mergeCell ref="C25:I25"/>
    <mergeCell ref="A26:B26"/>
    <mergeCell ref="C26:I26"/>
    <mergeCell ref="A27:B28"/>
    <mergeCell ref="C27:F27"/>
    <mergeCell ref="H27:I27"/>
    <mergeCell ref="C28:I28"/>
    <mergeCell ref="A22:B22"/>
    <mergeCell ref="C22:I22"/>
    <mergeCell ref="A23:B23"/>
    <mergeCell ref="C23:I23"/>
    <mergeCell ref="A24:B24"/>
    <mergeCell ref="C24:I24"/>
    <mergeCell ref="A18:B18"/>
    <mergeCell ref="A19:B19"/>
    <mergeCell ref="C19:I19"/>
    <mergeCell ref="A20:B20"/>
    <mergeCell ref="C20:I20"/>
    <mergeCell ref="A21:B21"/>
    <mergeCell ref="C21:I21"/>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45" customWidth="1"/>
    <col min="2" max="2" width="7.875" style="45" customWidth="1"/>
    <col min="3" max="3" width="11.625" style="45" customWidth="1"/>
    <col min="4" max="5" width="4.125" style="45" customWidth="1"/>
    <col min="6" max="6" width="7.375" style="45" customWidth="1"/>
    <col min="7" max="7" width="34.75390625" style="45" customWidth="1"/>
    <col min="8" max="9" width="14.125" style="45" customWidth="1"/>
    <col min="10" max="16384" width="9.125" style="45" customWidth="1"/>
  </cols>
  <sheetData>
    <row r="1" spans="1:9" ht="13.5">
      <c r="A1" s="305" t="s">
        <v>617</v>
      </c>
      <c r="B1" s="305"/>
      <c r="C1" s="305"/>
      <c r="D1" s="305"/>
      <c r="E1" s="305"/>
      <c r="F1" s="305"/>
      <c r="G1" s="305"/>
      <c r="H1" s="305"/>
      <c r="I1" s="305"/>
    </row>
    <row r="2" spans="1:9" ht="24">
      <c r="A2" s="306" t="s">
        <v>618</v>
      </c>
      <c r="B2" s="306"/>
      <c r="C2" s="306"/>
      <c r="D2" s="306"/>
      <c r="E2" s="307" t="s">
        <v>143</v>
      </c>
      <c r="F2" s="307"/>
      <c r="G2" s="62">
        <v>41554</v>
      </c>
      <c r="H2" s="60" t="s">
        <v>619</v>
      </c>
      <c r="I2" s="69" t="s">
        <v>499</v>
      </c>
    </row>
    <row r="3" spans="1:9" ht="13.5">
      <c r="A3" s="308" t="s">
        <v>745</v>
      </c>
      <c r="B3" s="309"/>
      <c r="C3" s="310" t="s">
        <v>500</v>
      </c>
      <c r="D3" s="310"/>
      <c r="E3" s="310"/>
      <c r="F3" s="310"/>
      <c r="G3" s="310"/>
      <c r="H3" s="310"/>
      <c r="I3" s="311"/>
    </row>
    <row r="4" spans="1:9" ht="13.5">
      <c r="A4" s="312" t="s">
        <v>11</v>
      </c>
      <c r="B4" s="313"/>
      <c r="C4" s="314" t="s">
        <v>746</v>
      </c>
      <c r="D4" s="315"/>
      <c r="E4" s="315"/>
      <c r="F4" s="315"/>
      <c r="G4" s="316"/>
      <c r="H4" s="36" t="s">
        <v>12</v>
      </c>
      <c r="I4" s="61">
        <v>3</v>
      </c>
    </row>
    <row r="5" spans="1:9" ht="13.5">
      <c r="A5" s="317" t="s">
        <v>13</v>
      </c>
      <c r="B5" s="318"/>
      <c r="C5" s="319" t="s">
        <v>747</v>
      </c>
      <c r="D5" s="320"/>
      <c r="E5" s="320"/>
      <c r="F5" s="320"/>
      <c r="G5" s="37" t="s">
        <v>501</v>
      </c>
      <c r="H5" s="38" t="s">
        <v>14</v>
      </c>
      <c r="I5" s="88" t="s">
        <v>748</v>
      </c>
    </row>
    <row r="6" spans="1:9" ht="13.5">
      <c r="A6" s="321" t="s">
        <v>749</v>
      </c>
      <c r="B6" s="323" t="s">
        <v>15</v>
      </c>
      <c r="C6" s="323" t="s">
        <v>16</v>
      </c>
      <c r="D6" s="325" t="s">
        <v>17</v>
      </c>
      <c r="E6" s="325" t="s">
        <v>151</v>
      </c>
      <c r="F6" s="327" t="s">
        <v>152</v>
      </c>
      <c r="G6" s="323" t="s">
        <v>18</v>
      </c>
      <c r="H6" s="329" t="s">
        <v>19</v>
      </c>
      <c r="I6" s="330"/>
    </row>
    <row r="7" spans="1:9" ht="13.5">
      <c r="A7" s="322"/>
      <c r="B7" s="324"/>
      <c r="C7" s="324"/>
      <c r="D7" s="326"/>
      <c r="E7" s="326"/>
      <c r="F7" s="328"/>
      <c r="G7" s="324"/>
      <c r="H7" s="39" t="s">
        <v>16</v>
      </c>
      <c r="I7" s="40" t="s">
        <v>20</v>
      </c>
    </row>
    <row r="8" spans="1:9" ht="13.5">
      <c r="A8" s="41">
        <v>1</v>
      </c>
      <c r="B8" s="208" t="s">
        <v>750</v>
      </c>
      <c r="C8" s="65" t="s">
        <v>320</v>
      </c>
      <c r="D8" s="66">
        <v>63</v>
      </c>
      <c r="E8" s="66" t="s">
        <v>41</v>
      </c>
      <c r="F8" s="68">
        <v>10</v>
      </c>
      <c r="G8" s="65" t="s">
        <v>502</v>
      </c>
      <c r="H8" s="65" t="s">
        <v>318</v>
      </c>
      <c r="I8" s="67" t="s">
        <v>271</v>
      </c>
    </row>
    <row r="9" spans="1:9" ht="13.5">
      <c r="A9" s="41">
        <v>2</v>
      </c>
      <c r="B9" s="208" t="s">
        <v>751</v>
      </c>
      <c r="C9" s="65" t="s">
        <v>503</v>
      </c>
      <c r="D9" s="66">
        <v>51</v>
      </c>
      <c r="E9" s="66" t="s">
        <v>41</v>
      </c>
      <c r="F9" s="68">
        <v>5</v>
      </c>
      <c r="G9" s="65" t="s">
        <v>504</v>
      </c>
      <c r="H9" s="65" t="s">
        <v>505</v>
      </c>
      <c r="I9" s="67" t="s">
        <v>506</v>
      </c>
    </row>
    <row r="10" spans="1:10" ht="13.5">
      <c r="A10" s="41">
        <v>3</v>
      </c>
      <c r="B10" s="42"/>
      <c r="C10" s="195" t="s">
        <v>309</v>
      </c>
      <c r="D10" s="91">
        <v>56</v>
      </c>
      <c r="E10" s="97" t="s">
        <v>41</v>
      </c>
      <c r="F10" s="98">
        <v>9</v>
      </c>
      <c r="G10" s="99" t="s">
        <v>507</v>
      </c>
      <c r="H10" s="99" t="s">
        <v>308</v>
      </c>
      <c r="I10" s="194" t="s">
        <v>508</v>
      </c>
      <c r="J10" s="14"/>
    </row>
    <row r="11" spans="1:10" ht="13.5">
      <c r="A11" s="41">
        <v>4</v>
      </c>
      <c r="B11" s="42"/>
      <c r="C11" s="92" t="s">
        <v>752</v>
      </c>
      <c r="D11" s="66">
        <v>53</v>
      </c>
      <c r="E11" s="93" t="s">
        <v>753</v>
      </c>
      <c r="F11" s="68">
        <v>5</v>
      </c>
      <c r="G11" s="65" t="s">
        <v>754</v>
      </c>
      <c r="H11" s="89" t="s">
        <v>755</v>
      </c>
      <c r="I11" s="67" t="s">
        <v>756</v>
      </c>
      <c r="J11" s="14"/>
    </row>
    <row r="12" spans="1:10" ht="13.5">
      <c r="A12" s="41">
        <v>5</v>
      </c>
      <c r="B12" s="42"/>
      <c r="C12" s="209" t="s">
        <v>509</v>
      </c>
      <c r="D12" s="210">
        <v>36</v>
      </c>
      <c r="E12" s="76" t="s">
        <v>757</v>
      </c>
      <c r="F12" s="192">
        <v>10</v>
      </c>
      <c r="G12" s="191" t="s">
        <v>510</v>
      </c>
      <c r="H12" s="191" t="s">
        <v>511</v>
      </c>
      <c r="I12" s="211" t="s">
        <v>758</v>
      </c>
      <c r="J12" s="14"/>
    </row>
    <row r="13" spans="1:10" ht="13.5">
      <c r="A13" s="41">
        <v>6</v>
      </c>
      <c r="B13" s="42"/>
      <c r="C13" s="65" t="s">
        <v>512</v>
      </c>
      <c r="D13" s="66">
        <v>58</v>
      </c>
      <c r="E13" s="66" t="s">
        <v>759</v>
      </c>
      <c r="F13" s="68">
        <v>10</v>
      </c>
      <c r="G13" s="65" t="s">
        <v>513</v>
      </c>
      <c r="H13" s="65" t="s">
        <v>514</v>
      </c>
      <c r="I13" s="67" t="s">
        <v>515</v>
      </c>
      <c r="J13" s="14"/>
    </row>
    <row r="14" spans="1:10" ht="13.5">
      <c r="A14" s="41">
        <v>7</v>
      </c>
      <c r="B14" s="42"/>
      <c r="C14" s="65" t="s">
        <v>317</v>
      </c>
      <c r="D14" s="66">
        <v>53</v>
      </c>
      <c r="E14" s="66" t="s">
        <v>51</v>
      </c>
      <c r="F14" s="68">
        <v>5</v>
      </c>
      <c r="G14" s="65" t="s">
        <v>760</v>
      </c>
      <c r="H14" s="65" t="s">
        <v>315</v>
      </c>
      <c r="I14" s="67" t="s">
        <v>314</v>
      </c>
      <c r="J14" s="14"/>
    </row>
    <row r="15" spans="1:10" ht="13.5">
      <c r="A15" s="64">
        <v>8</v>
      </c>
      <c r="B15" s="63"/>
      <c r="C15" s="249" t="s">
        <v>761</v>
      </c>
      <c r="D15" s="90">
        <v>52</v>
      </c>
      <c r="E15" s="90" t="s">
        <v>41</v>
      </c>
      <c r="F15" s="94"/>
      <c r="G15" s="250" t="s">
        <v>762</v>
      </c>
      <c r="H15" s="66" t="s">
        <v>763</v>
      </c>
      <c r="I15" s="245" t="s">
        <v>764</v>
      </c>
      <c r="J15" s="14"/>
    </row>
    <row r="16" spans="1:10" ht="13.5">
      <c r="A16" s="331" t="s">
        <v>21</v>
      </c>
      <c r="B16" s="332"/>
      <c r="C16" s="333" t="s">
        <v>516</v>
      </c>
      <c r="D16" s="334"/>
      <c r="E16" s="334"/>
      <c r="F16" s="334"/>
      <c r="G16" s="335" t="s">
        <v>517</v>
      </c>
      <c r="H16" s="335"/>
      <c r="I16" s="336"/>
      <c r="J16" s="14"/>
    </row>
    <row r="17" spans="1:10" ht="13.5">
      <c r="A17" s="337" t="s">
        <v>22</v>
      </c>
      <c r="B17" s="338"/>
      <c r="C17" s="339"/>
      <c r="D17" s="339"/>
      <c r="E17" s="339"/>
      <c r="F17" s="339"/>
      <c r="G17" s="339"/>
      <c r="H17" s="339"/>
      <c r="I17" s="340"/>
      <c r="J17" s="14"/>
    </row>
    <row r="18" spans="1:10" ht="13.5">
      <c r="A18" s="346">
        <v>41558</v>
      </c>
      <c r="B18" s="342"/>
      <c r="C18" s="344" t="s">
        <v>518</v>
      </c>
      <c r="D18" s="344"/>
      <c r="E18" s="344"/>
      <c r="F18" s="344"/>
      <c r="G18" s="344"/>
      <c r="H18" s="344"/>
      <c r="I18" s="345"/>
      <c r="J18" s="14"/>
    </row>
    <row r="19" spans="1:10" ht="13.5">
      <c r="A19" s="346">
        <v>41559</v>
      </c>
      <c r="B19" s="342"/>
      <c r="C19" s="344" t="s">
        <v>519</v>
      </c>
      <c r="D19" s="344"/>
      <c r="E19" s="344"/>
      <c r="F19" s="344"/>
      <c r="G19" s="344"/>
      <c r="H19" s="344"/>
      <c r="I19" s="345"/>
      <c r="J19" s="14"/>
    </row>
    <row r="20" spans="1:10" ht="13.5">
      <c r="A20" s="346">
        <v>41560</v>
      </c>
      <c r="B20" s="342"/>
      <c r="C20" s="344" t="s">
        <v>519</v>
      </c>
      <c r="D20" s="344"/>
      <c r="E20" s="344"/>
      <c r="F20" s="344"/>
      <c r="G20" s="344"/>
      <c r="H20" s="344"/>
      <c r="I20" s="345"/>
      <c r="J20" s="14"/>
    </row>
    <row r="21" spans="1:10" ht="13.5">
      <c r="A21" s="346">
        <v>41561</v>
      </c>
      <c r="B21" s="342"/>
      <c r="C21" s="344" t="s">
        <v>520</v>
      </c>
      <c r="D21" s="344"/>
      <c r="E21" s="344"/>
      <c r="F21" s="344"/>
      <c r="G21" s="344"/>
      <c r="H21" s="344"/>
      <c r="I21" s="345"/>
      <c r="J21" s="14"/>
    </row>
    <row r="22" spans="1:10" ht="13.5">
      <c r="A22" s="346" t="s">
        <v>765</v>
      </c>
      <c r="B22" s="342"/>
      <c r="C22" s="344" t="s">
        <v>521</v>
      </c>
      <c r="D22" s="344"/>
      <c r="E22" s="344"/>
      <c r="F22" s="344"/>
      <c r="G22" s="344"/>
      <c r="H22" s="344"/>
      <c r="I22" s="345"/>
      <c r="J22" s="14"/>
    </row>
    <row r="23" spans="1:10" ht="13.5">
      <c r="A23" s="346" t="s">
        <v>765</v>
      </c>
      <c r="B23" s="342"/>
      <c r="C23" s="344" t="s">
        <v>766</v>
      </c>
      <c r="D23" s="344"/>
      <c r="E23" s="344"/>
      <c r="F23" s="344"/>
      <c r="G23" s="344"/>
      <c r="H23" s="344"/>
      <c r="I23" s="345"/>
      <c r="J23" s="14"/>
    </row>
    <row r="24" spans="1:10" ht="13.5">
      <c r="A24" s="346" t="s">
        <v>765</v>
      </c>
      <c r="B24" s="342"/>
      <c r="C24" s="344"/>
      <c r="D24" s="344"/>
      <c r="E24" s="344"/>
      <c r="F24" s="344"/>
      <c r="G24" s="344"/>
      <c r="H24" s="344"/>
      <c r="I24" s="345"/>
      <c r="J24" s="14"/>
    </row>
    <row r="25" spans="1:10" ht="13.5">
      <c r="A25" s="346" t="s">
        <v>765</v>
      </c>
      <c r="B25" s="342"/>
      <c r="C25" s="344"/>
      <c r="D25" s="344"/>
      <c r="E25" s="344"/>
      <c r="F25" s="344"/>
      <c r="G25" s="344"/>
      <c r="H25" s="344"/>
      <c r="I25" s="345"/>
      <c r="J25" s="14"/>
    </row>
    <row r="26" spans="1:10" ht="13.5">
      <c r="A26" s="350" t="s">
        <v>765</v>
      </c>
      <c r="B26" s="351"/>
      <c r="C26" s="352"/>
      <c r="D26" s="352"/>
      <c r="E26" s="352"/>
      <c r="F26" s="352"/>
      <c r="G26" s="352"/>
      <c r="H26" s="352"/>
      <c r="I26" s="353"/>
      <c r="J26" s="14"/>
    </row>
    <row r="27" spans="1:10" ht="13.5">
      <c r="A27" s="354" t="s">
        <v>23</v>
      </c>
      <c r="B27" s="355"/>
      <c r="C27" s="358" t="s">
        <v>34</v>
      </c>
      <c r="D27" s="359"/>
      <c r="E27" s="359"/>
      <c r="F27" s="360"/>
      <c r="G27" s="59">
        <v>41561</v>
      </c>
      <c r="H27" s="361">
        <v>0.5833333333333334</v>
      </c>
      <c r="I27" s="362"/>
      <c r="J27" s="14"/>
    </row>
    <row r="28" spans="1:10" ht="13.5" customHeight="1">
      <c r="A28" s="356"/>
      <c r="B28" s="357"/>
      <c r="C28" s="363" t="s">
        <v>38</v>
      </c>
      <c r="D28" s="363"/>
      <c r="E28" s="363"/>
      <c r="F28" s="363"/>
      <c r="G28" s="363"/>
      <c r="H28" s="363"/>
      <c r="I28" s="364"/>
      <c r="J28" s="14"/>
    </row>
    <row r="29" spans="1:10" ht="13.5">
      <c r="A29" s="365" t="s">
        <v>24</v>
      </c>
      <c r="B29" s="366"/>
      <c r="C29" s="367" t="s">
        <v>767</v>
      </c>
      <c r="D29" s="368"/>
      <c r="E29" s="368"/>
      <c r="F29" s="368"/>
      <c r="G29" s="368"/>
      <c r="H29" s="368"/>
      <c r="I29" s="369"/>
      <c r="J29" s="14"/>
    </row>
    <row r="30" spans="1:10" ht="13.5">
      <c r="A30" s="43" t="s">
        <v>25</v>
      </c>
      <c r="B30" s="44"/>
      <c r="C30" s="370"/>
      <c r="D30" s="371"/>
      <c r="E30" s="371"/>
      <c r="F30" s="371"/>
      <c r="G30" s="371"/>
      <c r="H30" s="371"/>
      <c r="I30" s="372"/>
      <c r="J30" s="14"/>
    </row>
    <row r="31" spans="1:10" ht="13.5">
      <c r="A31" s="43" t="s">
        <v>26</v>
      </c>
      <c r="B31" s="44"/>
      <c r="C31" s="370"/>
      <c r="D31" s="371"/>
      <c r="E31" s="371"/>
      <c r="F31" s="371"/>
      <c r="G31" s="371"/>
      <c r="H31" s="371"/>
      <c r="I31" s="372"/>
      <c r="J31" s="14"/>
    </row>
    <row r="32" spans="1:9" ht="13.5">
      <c r="A32" s="376"/>
      <c r="B32" s="377"/>
      <c r="C32" s="370"/>
      <c r="D32" s="371"/>
      <c r="E32" s="371"/>
      <c r="F32" s="371"/>
      <c r="G32" s="371"/>
      <c r="H32" s="371"/>
      <c r="I32" s="372"/>
    </row>
    <row r="33" spans="1:9" ht="13.5">
      <c r="A33" s="376"/>
      <c r="B33" s="377"/>
      <c r="C33" s="370"/>
      <c r="D33" s="371"/>
      <c r="E33" s="371"/>
      <c r="F33" s="371"/>
      <c r="G33" s="371"/>
      <c r="H33" s="371"/>
      <c r="I33" s="372"/>
    </row>
    <row r="34" spans="1:9" ht="13.5">
      <c r="A34" s="376"/>
      <c r="B34" s="377"/>
      <c r="C34" s="370"/>
      <c r="D34" s="371"/>
      <c r="E34" s="371"/>
      <c r="F34" s="371"/>
      <c r="G34" s="371"/>
      <c r="H34" s="371"/>
      <c r="I34" s="372"/>
    </row>
    <row r="35" spans="1:9" ht="13.5">
      <c r="A35" s="376"/>
      <c r="B35" s="377"/>
      <c r="C35" s="370"/>
      <c r="D35" s="371"/>
      <c r="E35" s="371"/>
      <c r="F35" s="371"/>
      <c r="G35" s="371"/>
      <c r="H35" s="371"/>
      <c r="I35" s="372"/>
    </row>
    <row r="36" spans="1:9" ht="13.5">
      <c r="A36" s="376"/>
      <c r="B36" s="377"/>
      <c r="C36" s="370"/>
      <c r="D36" s="371"/>
      <c r="E36" s="371"/>
      <c r="F36" s="371"/>
      <c r="G36" s="371"/>
      <c r="H36" s="371"/>
      <c r="I36" s="372"/>
    </row>
    <row r="37" spans="1:9" ht="13.5">
      <c r="A37" s="376"/>
      <c r="B37" s="377"/>
      <c r="C37" s="370"/>
      <c r="D37" s="371"/>
      <c r="E37" s="371"/>
      <c r="F37" s="371"/>
      <c r="G37" s="371"/>
      <c r="H37" s="371"/>
      <c r="I37" s="372"/>
    </row>
    <row r="38" spans="1:9" ht="13.5">
      <c r="A38" s="376"/>
      <c r="B38" s="377"/>
      <c r="C38" s="370"/>
      <c r="D38" s="371"/>
      <c r="E38" s="371"/>
      <c r="F38" s="371"/>
      <c r="G38" s="371"/>
      <c r="H38" s="371"/>
      <c r="I38" s="372"/>
    </row>
    <row r="39" spans="1:9" ht="13.5">
      <c r="A39" s="376"/>
      <c r="B39" s="377"/>
      <c r="C39" s="373"/>
      <c r="D39" s="374"/>
      <c r="E39" s="374"/>
      <c r="F39" s="374"/>
      <c r="G39" s="374"/>
      <c r="H39" s="374"/>
      <c r="I39" s="375"/>
    </row>
    <row r="40" spans="1:9" ht="13.5">
      <c r="A40" s="378"/>
      <c r="B40" s="379"/>
      <c r="C40" s="380" t="s">
        <v>40</v>
      </c>
      <c r="D40" s="381"/>
      <c r="E40" s="381"/>
      <c r="F40" s="381"/>
      <c r="G40" s="381"/>
      <c r="H40" s="381"/>
      <c r="I40" s="382"/>
    </row>
    <row r="41" spans="1:9" ht="13.5">
      <c r="A41" s="365" t="s">
        <v>35</v>
      </c>
      <c r="B41" s="383"/>
      <c r="C41" s="384" t="s">
        <v>768</v>
      </c>
      <c r="D41" s="385"/>
      <c r="E41" s="385"/>
      <c r="F41" s="385"/>
      <c r="G41" s="385"/>
      <c r="H41" s="385"/>
      <c r="I41" s="386"/>
    </row>
    <row r="42" spans="1:9" ht="13.5">
      <c r="A42" s="331" t="s">
        <v>36</v>
      </c>
      <c r="B42" s="387"/>
      <c r="C42" s="388" t="s">
        <v>643</v>
      </c>
      <c r="D42" s="389"/>
      <c r="E42" s="389"/>
      <c r="F42" s="389"/>
      <c r="G42" s="389"/>
      <c r="H42" s="389"/>
      <c r="I42" s="390"/>
    </row>
    <row r="43" spans="1:9" ht="13.5">
      <c r="A43" s="391" t="s">
        <v>27</v>
      </c>
      <c r="B43" s="392"/>
      <c r="C43" s="393" t="s">
        <v>522</v>
      </c>
      <c r="D43" s="394"/>
      <c r="E43" s="394"/>
      <c r="F43" s="394"/>
      <c r="G43" s="394"/>
      <c r="H43" s="394"/>
      <c r="I43" s="395"/>
    </row>
    <row r="44" spans="1:9" ht="13.5">
      <c r="A44" s="376"/>
      <c r="B44" s="399"/>
      <c r="C44" s="314" t="s">
        <v>523</v>
      </c>
      <c r="D44" s="315"/>
      <c r="E44" s="315"/>
      <c r="F44" s="315"/>
      <c r="G44" s="315"/>
      <c r="H44" s="315"/>
      <c r="I44" s="400"/>
    </row>
    <row r="45" spans="1:9" ht="13.5">
      <c r="A45" s="376"/>
      <c r="B45" s="399"/>
      <c r="C45" s="401"/>
      <c r="D45" s="402"/>
      <c r="E45" s="402"/>
      <c r="F45" s="402"/>
      <c r="G45" s="402"/>
      <c r="H45" s="402"/>
      <c r="I45" s="403"/>
    </row>
    <row r="46" spans="1:9" ht="13.5">
      <c r="A46" s="404" t="s">
        <v>33</v>
      </c>
      <c r="B46" s="405"/>
      <c r="C46" s="406" t="s">
        <v>646</v>
      </c>
      <c r="D46" s="406"/>
      <c r="E46" s="406"/>
      <c r="F46" s="406"/>
      <c r="G46" s="406"/>
      <c r="H46" s="406"/>
      <c r="I46" s="407"/>
    </row>
    <row r="47" spans="1:9" ht="13.5">
      <c r="A47" s="413" t="s">
        <v>647</v>
      </c>
      <c r="B47" s="414"/>
      <c r="C47" s="17" t="s">
        <v>648</v>
      </c>
      <c r="D47" s="18"/>
      <c r="E47" s="417" t="s">
        <v>649</v>
      </c>
      <c r="F47" s="418"/>
      <c r="G47" s="419"/>
      <c r="H47" s="19" t="s">
        <v>650</v>
      </c>
      <c r="I47" s="20" t="s">
        <v>651</v>
      </c>
    </row>
    <row r="48" spans="1:9" ht="13.5">
      <c r="A48" s="413"/>
      <c r="B48" s="414"/>
      <c r="C48" s="17" t="s">
        <v>29</v>
      </c>
      <c r="D48" s="18"/>
      <c r="E48" s="418" t="s">
        <v>652</v>
      </c>
      <c r="F48" s="418"/>
      <c r="G48" s="419"/>
      <c r="H48" s="19" t="s">
        <v>653</v>
      </c>
      <c r="I48" s="20" t="s">
        <v>654</v>
      </c>
    </row>
    <row r="49" spans="1:9" ht="13.5">
      <c r="A49" s="415"/>
      <c r="B49" s="416"/>
      <c r="C49" s="21" t="s">
        <v>655</v>
      </c>
      <c r="D49" s="22"/>
      <c r="E49" s="420" t="s">
        <v>656</v>
      </c>
      <c r="F49" s="421"/>
      <c r="G49" s="422"/>
      <c r="H49" s="23" t="s">
        <v>657</v>
      </c>
      <c r="I49" s="24" t="s">
        <v>658</v>
      </c>
    </row>
    <row r="50" spans="1:9" ht="13.5" customHeight="1">
      <c r="A50" s="423" t="s">
        <v>30</v>
      </c>
      <c r="B50" s="424"/>
      <c r="C50" s="427" t="s">
        <v>659</v>
      </c>
      <c r="D50" s="428"/>
      <c r="E50" s="428"/>
      <c r="F50" s="428"/>
      <c r="G50" s="428"/>
      <c r="H50" s="428"/>
      <c r="I50" s="429"/>
    </row>
    <row r="51" spans="1:9" ht="13.5">
      <c r="A51" s="425"/>
      <c r="B51" s="426"/>
      <c r="C51" s="396" t="s">
        <v>660</v>
      </c>
      <c r="D51" s="397"/>
      <c r="E51" s="397"/>
      <c r="F51" s="397"/>
      <c r="G51" s="397"/>
      <c r="H51" s="397"/>
      <c r="I51" s="398"/>
    </row>
    <row r="52" spans="2:9" ht="13.5" customHeight="1">
      <c r="B52" s="408" t="s">
        <v>31</v>
      </c>
      <c r="C52" s="408"/>
      <c r="D52" s="408"/>
      <c r="E52" s="409" t="s">
        <v>661</v>
      </c>
      <c r="F52" s="409"/>
      <c r="G52" s="409"/>
      <c r="H52" s="409"/>
      <c r="I52" s="47"/>
    </row>
    <row r="53" spans="2:9" ht="13.5" customHeight="1">
      <c r="B53" s="410" t="s">
        <v>32</v>
      </c>
      <c r="C53" s="411"/>
      <c r="D53" s="411"/>
      <c r="E53" s="411"/>
      <c r="F53" s="411"/>
      <c r="G53" s="411"/>
      <c r="H53" s="411"/>
      <c r="I53" s="411"/>
    </row>
    <row r="54" spans="1:6" ht="13.5">
      <c r="A54" s="48" t="s">
        <v>206</v>
      </c>
      <c r="D54" s="412" t="s">
        <v>39</v>
      </c>
      <c r="E54" s="412"/>
      <c r="F54" s="412"/>
    </row>
    <row r="60" ht="13.5">
      <c r="G60" s="49"/>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dataValidations count="2">
    <dataValidation type="list" allowBlank="1" showInputMessage="1" showErrorMessage="1" sqref="E15">
      <formula1>$D$61:$D$64</formula1>
    </dataValidation>
    <dataValidation type="list" allowBlank="1" showInputMessage="1" showErrorMessage="1" sqref="F15">
      <formula1>$E$61:$E$70</formula1>
    </dataValidation>
  </dataValidations>
  <printOptions horizontalCentered="1" verticalCentered="1"/>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Aoyama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katsuyuki</dc:creator>
  <cp:keywords/>
  <dc:description/>
  <cp:lastModifiedBy>サン・アーバン</cp:lastModifiedBy>
  <cp:lastPrinted>2013-01-11T15:13:54Z</cp:lastPrinted>
  <dcterms:created xsi:type="dcterms:W3CDTF">2007-01-06T02:32:22Z</dcterms:created>
  <dcterms:modified xsi:type="dcterms:W3CDTF">2018-06-07T02:36:01Z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