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85" yWindow="45" windowWidth="9105" windowHeight="7260" tabRatio="862" activeTab="0"/>
  </bookViews>
  <sheets>
    <sheet name="ﾘｽﾄ"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s>
  <externalReferences>
    <externalReference r:id="rId41"/>
    <externalReference r:id="rId42"/>
    <externalReference r:id="rId43"/>
    <externalReference r:id="rId44"/>
    <externalReference r:id="rId45"/>
  </externalReferences>
  <definedNames>
    <definedName name="_xlfnodf.SKEWP" hidden="1">#NAME?</definedName>
    <definedName name="Excel_BuiltIn_Print_Area1">#REF!</definedName>
    <definedName name="Excel_BuiltIn_Print_Area2">#REF!</definedName>
    <definedName name="Excel_BuiltIn_Print_Area3">#REF!</definedName>
    <definedName name="Excel_BuiltIn_Print_Area4">#REF!</definedName>
    <definedName name="Excel_BuiltIn_Print_Area5">#REF!</definedName>
    <definedName name="Excel_BuiltIn_Print_Area6">#REF!</definedName>
    <definedName name="Excel_BuiltIn_Print_Area_1">#REF!</definedName>
    <definedName name="Excel_BuiltIn_Print_Area_2">"$#REF!.$A$1:$I$55"</definedName>
    <definedName name="Excel_BuiltIn_Print_Area_3">"$#REF!.$A$1:$I$55"</definedName>
    <definedName name="Excel_BuiltIn_Print_Area_4">"$#REF!.$A$1:$I$56"</definedName>
    <definedName name="Excel_BuiltIn_Print_Area_5" localSheetId="37">#REF!</definedName>
    <definedName name="Excel_BuiltIn_Print_Area_5">#REF!</definedName>
    <definedName name="Excel_BuiltIn_Print_Area_6">"$#REF!.$A$1:$L$43"</definedName>
    <definedName name="Excel_BuiltIn_Print_Area_7">"$#REF!.$A$1:$L$53"</definedName>
    <definedName name="Excel_BuiltIn_Print_Area_8">"$#REF!.$A$1:$L$53"</definedName>
    <definedName name="Excel_BuiltIn_Print_Area_9">"$#REF!.$A$1:$J$57"</definedName>
    <definedName name="meibo" localSheetId="22">'[4]meibo'!$C$3:$K$87</definedName>
    <definedName name="meibo">'[3]meibo'!$C$3:$K$87</definedName>
    <definedName name="_xlnm.Print_Area" localSheetId="1">'1'!$A$1:$I$54</definedName>
    <definedName name="_xlnm.Print_Area" localSheetId="10">'10'!$A$1:$I$54</definedName>
    <definedName name="_xlnm.Print_Area" localSheetId="11">'11'!$A$1:$I$54</definedName>
    <definedName name="_xlnm.Print_Area" localSheetId="12">'12'!$A$1:$I$54</definedName>
    <definedName name="_xlnm.Print_Area" localSheetId="13">'13'!$A$1:$I$54</definedName>
    <definedName name="_xlnm.Print_Area" localSheetId="14">'14'!$A$1:$I$55</definedName>
    <definedName name="_xlnm.Print_Area" localSheetId="15">'15'!$A$1:$I$54</definedName>
    <definedName name="_xlnm.Print_Area" localSheetId="17">'17'!$A$1:$I$54</definedName>
    <definedName name="_xlnm.Print_Area" localSheetId="18">'18'!$A$1:$I$54</definedName>
    <definedName name="_xlnm.Print_Area" localSheetId="19">'19'!$A$1:$I$54</definedName>
    <definedName name="_xlnm.Print_Area" localSheetId="2">'2'!$A$1:$I$54</definedName>
    <definedName name="_xlnm.Print_Area" localSheetId="20">'20'!$A$1:$I$54</definedName>
    <definedName name="_xlnm.Print_Area" localSheetId="21">'21'!$A$1:$I$54</definedName>
    <definedName name="_xlnm.Print_Area" localSheetId="22">'22'!$A$1:$I$54</definedName>
    <definedName name="_xlnm.Print_Area" localSheetId="23">'23'!$A$1:$I$54</definedName>
    <definedName name="_xlnm.Print_Area" localSheetId="24">'24'!$A$1:$I$56</definedName>
    <definedName name="_xlnm.Print_Area" localSheetId="25">'25'!$A$1:$I$54</definedName>
    <definedName name="_xlnm.Print_Area" localSheetId="26">'26'!$A$1:$I$54</definedName>
    <definedName name="_xlnm.Print_Area" localSheetId="27">'27'!$A$1:$I$54</definedName>
    <definedName name="_xlnm.Print_Area" localSheetId="28">'28'!$A$1:$I$54</definedName>
    <definedName name="_xlnm.Print_Area" localSheetId="29">'29'!$A$1:$I$54</definedName>
    <definedName name="_xlnm.Print_Area" localSheetId="3">'3'!$A$1:$I$54</definedName>
    <definedName name="_xlnm.Print_Area" localSheetId="30">'30'!$A$1:$I$54</definedName>
    <definedName name="_xlnm.Print_Area" localSheetId="31">'31'!$A$1:$I$54</definedName>
    <definedName name="_xlnm.Print_Area" localSheetId="32">'32'!$A$1:$I$55</definedName>
    <definedName name="_xlnm.Print_Area" localSheetId="33">'33'!$A$1:$I$54</definedName>
    <definedName name="_xlnm.Print_Area" localSheetId="34">'34'!$A$1:$I$56</definedName>
    <definedName name="_xlnm.Print_Area" localSheetId="35">'35'!$A$1:$I$54</definedName>
    <definedName name="_xlnm.Print_Area" localSheetId="36">'36'!$A$1:$I$54</definedName>
    <definedName name="_xlnm.Print_Area" localSheetId="37">'37'!$A$1:$I$54</definedName>
    <definedName name="_xlnm.Print_Area" localSheetId="4">'4'!$A$1:$I$54</definedName>
    <definedName name="_xlnm.Print_Area" localSheetId="5">'5'!$A$1:$I$54</definedName>
    <definedName name="_xlnm.Print_Area" localSheetId="6">'6'!$A$1:$I$54</definedName>
    <definedName name="_xlnm.Print_Area" localSheetId="7">'7'!$A$1:$I$54</definedName>
    <definedName name="_xlnm.Print_Area" localSheetId="8">'8'!$A$1:$I$54</definedName>
    <definedName name="_xlnm.Print_Area" localSheetId="9">'9'!$A$1:$I$54</definedName>
    <definedName name="_xlnm.Print_Area" localSheetId="0">'ﾘｽﾄ'!$A$1:$R$61</definedName>
    <definedName name="月" localSheetId="22">'[4]リストtbl'!$C$3:$C$15</definedName>
    <definedName name="月">'[3]リストtbl'!$C$3:$C$15</definedName>
    <definedName name="山域" localSheetId="22">'[4]リストtbl'!$M$3:$M$26</definedName>
    <definedName name="山域">'[3]リストtbl'!$M$3:$M$26</definedName>
    <definedName name="山行目的" localSheetId="22">'[4]リストtbl'!$N$3:$N$13</definedName>
    <definedName name="山行目的">'[3]リストtbl'!$N$3:$N$13</definedName>
    <definedName name="時" localSheetId="22">'[4]リストtbl'!$E$3:$E$27</definedName>
    <definedName name="時">'[3]リストtbl'!$E$3:$E$27</definedName>
    <definedName name="西暦" localSheetId="22">'[4]リストtbl'!$B$6:$B$9</definedName>
    <definedName name="西暦">'[3]リストtbl'!$B$6:$B$9</definedName>
    <definedName name="日" localSheetId="22">'[4]リストtbl'!$D$3:$D$34</definedName>
    <definedName name="日">'[3]リストtbl'!$D$3:$D$34</definedName>
    <definedName name="名前" localSheetId="22">'[4]meibo'!$C$3:$C$85</definedName>
    <definedName name="名前">'[3]meibo'!$C$3:$C$85</definedName>
    <definedName name="役割" localSheetId="22">'[4]リストtbl'!$L$3:$L$11</definedName>
    <definedName name="役割">'[3]リストtbl'!$L$3:$L$11</definedName>
    <definedName name="有無" localSheetId="22">'[4]リストtbl'!$J$3:$J$5</definedName>
    <definedName name="有無">'[3]リストtbl'!$J$3:$J$5</definedName>
    <definedName name="曜日" localSheetId="22">'[4]リストtbl'!$F$3:$F$10</definedName>
    <definedName name="曜日">'[3]リストtbl'!$F$3:$F$10</definedName>
  </definedNames>
  <calcPr fullCalcOnLoad="1"/>
</workbook>
</file>

<file path=xl/sharedStrings.xml><?xml version="1.0" encoding="utf-8"?>
<sst xmlns="http://schemas.openxmlformats.org/spreadsheetml/2006/main" count="3371" uniqueCount="1568">
  <si>
    <t>青字</t>
  </si>
  <si>
    <t>会員外</t>
  </si>
  <si>
    <t>中止･不参加</t>
  </si>
  <si>
    <t>山行期間</t>
  </si>
  <si>
    <t>山域･山名</t>
  </si>
  <si>
    <t>山行目的</t>
  </si>
  <si>
    <t>山行メンバー</t>
  </si>
  <si>
    <t>報告</t>
  </si>
  <si>
    <t>山靴</t>
  </si>
  <si>
    <t>配信</t>
  </si>
  <si>
    <t>No.</t>
  </si>
  <si>
    <t>山行目的</t>
  </si>
  <si>
    <t>ルート経験</t>
  </si>
  <si>
    <t>山行期間</t>
  </si>
  <si>
    <t>予　備　日</t>
  </si>
  <si>
    <t>任務</t>
  </si>
  <si>
    <t>氏名</t>
  </si>
  <si>
    <t>年齢</t>
  </si>
  <si>
    <t>住所</t>
  </si>
  <si>
    <t>ＴＥＬ</t>
  </si>
  <si>
    <t>集合日時</t>
  </si>
  <si>
    <t>行動予定</t>
  </si>
  <si>
    <t>下山予定</t>
  </si>
  <si>
    <t>装備</t>
  </si>
  <si>
    <t>遭難対策</t>
  </si>
  <si>
    <t>ルート図</t>
  </si>
  <si>
    <t>携帯電話</t>
  </si>
  <si>
    <t xml:space="preserve"> 河崎 泰秀</t>
  </si>
  <si>
    <t>事故時の
伝達事項</t>
  </si>
  <si>
    <t>この計画書の提出先</t>
  </si>
  <si>
    <t>山行の中止、欠席者が出た場合は、山行管理員（上記メールアドレス）まで要連絡。</t>
  </si>
  <si>
    <t>下山報告先</t>
  </si>
  <si>
    <t>下山報告予定日&amp;時間</t>
  </si>
  <si>
    <t>食料計画</t>
  </si>
  <si>
    <t>無線機</t>
  </si>
  <si>
    <t>下山報告日</t>
  </si>
  <si>
    <t>　上記時間または21:00までに連絡がない場合は、捜索･救助体制が始動します。</t>
  </si>
  <si>
    <t>受信日時</t>
  </si>
  <si>
    <t>AB</t>
  </si>
  <si>
    <t>075-871-2907</t>
  </si>
  <si>
    <t>母 杉山紀子</t>
  </si>
  <si>
    <t>練馬区富士見台2-5-5亀田ビル405</t>
  </si>
  <si>
    <t>杉山 悦子</t>
  </si>
  <si>
    <t>提出日</t>
  </si>
  <si>
    <t>血液</t>
  </si>
  <si>
    <t>基金
(会名)</t>
  </si>
  <si>
    <t>車輌</t>
  </si>
  <si>
    <t>池田 克明</t>
  </si>
  <si>
    <t>練馬区平和台2-28-2中野アパート202号</t>
  </si>
  <si>
    <t>2013年6月16改訂</t>
  </si>
  <si>
    <t>車使用の場合は、駐車予定地･車種･色･番号を記載　　会の無線CS ＪＭ１ＹＡＨ</t>
  </si>
  <si>
    <t>A</t>
  </si>
  <si>
    <t>O</t>
  </si>
  <si>
    <t>緊急連絡先</t>
  </si>
  <si>
    <t>会員外</t>
  </si>
  <si>
    <t>B</t>
  </si>
  <si>
    <t>練馬区豊玉北5-12-10松坂ビル205</t>
  </si>
  <si>
    <t>本間 愼吾</t>
  </si>
  <si>
    <t>練馬区春日町4-8-11</t>
  </si>
  <si>
    <t>妻 本間明子</t>
  </si>
  <si>
    <t>03-3825-0949</t>
  </si>
  <si>
    <t>玉林 定治郎</t>
  </si>
  <si>
    <t>練馬区石神井台3-23-11</t>
  </si>
  <si>
    <t>妻 玉林恵美子</t>
  </si>
  <si>
    <t>03-3996-7735</t>
  </si>
  <si>
    <t>西村 房枝</t>
  </si>
  <si>
    <t>練馬区東大泉3-25-20</t>
  </si>
  <si>
    <t>子 井須美季</t>
  </si>
  <si>
    <t>090-6162-4475</t>
  </si>
  <si>
    <t>丸山 良一</t>
  </si>
  <si>
    <t>練馬区石神井台8-23-49</t>
  </si>
  <si>
    <t>妻 丸山美恵</t>
  </si>
  <si>
    <t>03-6317-8859</t>
  </si>
  <si>
    <t>２０１４年４月　山行計画書</t>
  </si>
  <si>
    <t>東京都勤労者山岳連盟　　練馬山の会</t>
  </si>
  <si>
    <t>山行計画書</t>
  </si>
  <si>
    <t>提出者</t>
  </si>
  <si>
    <t>舘下和行</t>
  </si>
  <si>
    <t>山域.山名</t>
  </si>
  <si>
    <t>会津磐梯山・会津駒ケ岳</t>
  </si>
  <si>
    <t>ピークハント</t>
  </si>
  <si>
    <t>2014/4/2～4</t>
  </si>
  <si>
    <t>NO</t>
  </si>
  <si>
    <t>Ｌ</t>
  </si>
  <si>
    <t>舘下 和行</t>
  </si>
  <si>
    <t>A</t>
  </si>
  <si>
    <t>妻 舘下佳江</t>
  </si>
  <si>
    <t>090-2870-6833</t>
  </si>
  <si>
    <t>:　集合場所⇒</t>
  </si>
  <si>
    <t>いわき(10:25)→翁島(13:47)列車移動　さぎの湯旅館泊</t>
  </si>
  <si>
    <t>《翁島登山口ﾙｰﾄﾋﾟｽﾄﾝ》5:00出発－磐梯山山頂9:00・9:30下山開始－翁島12:30着</t>
  </si>
  <si>
    <t>/</t>
  </si>
  <si>
    <t>翁島(12:33)→会津田島(14:53)列車移動・会津田島(16:10)→桧枝岐村(17:55)バス移動</t>
  </si>
  <si>
    <t>吉田屋泊</t>
  </si>
  <si>
    <t>《駒ケ岳登山口ﾙｰﾄﾋﾟｽﾄﾝ》5:00出発－会津駒ケ岳山頂10:00・10:30下山開始</t>
  </si>
  <si>
    <t>桧枝岐村14:00着</t>
  </si>
  <si>
    <t>駒ケ岳登山口(14:32)→会津高原尾瀬口(16:00)バス移動</t>
  </si>
  <si>
    <t>会津高原尾瀬口(16:32)→鬼怒川温泉(17:15)→練馬(19:42)列車移動</t>
  </si>
  <si>
    <t>雪山装備（別掲）。　　　　　　　　　　　　　　　　　　　　　　　　　　　　　　　　　　　　　　　　　　　　　　　　　　　　　　　　　　　　　　　　　　　　　　　　　　　　　　　　　　　　　　　　　　　　　　　　　　　　　　　　　　　　　　　前日宿泊先で情報収集。降雪、降雨、及びトレースがはっきりしない場合は登頂を中止し出発地へ戻る。</t>
  </si>
  <si>
    <t>　　　２日分　２食（共同　　食・個人　　食）　予備食　１食／非常食　　食</t>
  </si>
  <si>
    <t>１４４/４３３ＭＨｚ（　　台）コールサイン　</t>
  </si>
  <si>
    <t>舘下　（090-2815-7059 　　　　）　　　    　（　　　　　　　　　　　　 ）　　　　　　　</t>
  </si>
  <si>
    <t>　　　（　　　　　　　　　　　）　　　　　　（　　　　　　　　　　　　 ）　　　　　　　</t>
  </si>
  <si>
    <t>nerimayama-gezan@googlegroups.com</t>
  </si>
  <si>
    <t>　緊急連絡先</t>
  </si>
  <si>
    <t xml:space="preserve"> 青山 俊明　  </t>
  </si>
  <si>
    <t>yamaa_shokai1959@ezweb.ne.jp</t>
  </si>
  <si>
    <t>03-3924-6744</t>
  </si>
  <si>
    <t>090-4820-9215</t>
  </si>
  <si>
    <t>kawa_1023.honn@docomo.ne.jp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</si>
  <si>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</si>
  <si>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</si>
  <si>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</si>
  <si>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</si>
  <si>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</si>
  <si>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</si>
  <si>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</si>
  <si>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</si>
  <si>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</si>
  <si>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丸山良一</t>
  </si>
  <si>
    <t>北八ヶ岳　北横岳・縞枯山・茶臼山</t>
  </si>
  <si>
    <t>2014/4/5(土)～4/6(日)</t>
  </si>
  <si>
    <t>5:40　集合場所⇒大泉学園駅　南口側ロータリー保谷駅側</t>
  </si>
  <si>
    <t>5：40大泉学園駅→調布IC→10：00北八ケ岳ロープウェイ（往復1620円）→10：30山頂駅</t>
  </si>
  <si>
    <t>8：00縞枯山荘→ツボ足かスノーシュー（レンタル2000円／日）にて縞枯山、茶臼山、</t>
  </si>
  <si>
    <t>装備：別紙参照
注①：山荘泊ですが、山荘で足下が冷える・濡れる可能性もありますので室内履きか象足を持参されることをお勧めします。
注②：当日の天候・気温によって、しっかりとした防寒対策、又は、濡れ対策（気温が高く融雪します。その場合、オーバーヤッケはレインウエアの方が快適）が必要ですので、前日の天気予報をチェックの上、ウエアを選択してください。
地図：国土地理院2万5千分の1「蓼科」・昭文社地図「八ヶ岳」
遭難対策：荒天が予測される場合には、山行中止。また、現地で荒天となった場合には、山行を中止し、下山。</t>
  </si>
  <si>
    <t>　　　２日分　４食（小屋食２食・個人２食）　予備食　　食／非常食　　食</t>
  </si>
  <si>
    <t>杉山（080-5353-2907　）　　　  丸山（090-6304-1510　 ）　　　　　　　</t>
  </si>
  <si>
    <t>池田（090-4756-9227　）　　　　本間（090-3507-7634　　 ）　　　　　　　</t>
  </si>
  <si>
    <t>東京都勤労者山岳連盟　　練馬山の会</t>
  </si>
  <si>
    <t>山行計画書</t>
  </si>
  <si>
    <t>提出者</t>
  </si>
  <si>
    <t>山域.山名</t>
  </si>
  <si>
    <t>スノーハイキング</t>
  </si>
  <si>
    <t>NO</t>
  </si>
  <si>
    <t>Ｌ</t>
  </si>
  <si>
    <t>SL</t>
  </si>
  <si>
    <t>A</t>
  </si>
  <si>
    <t>姉 池田恵子</t>
  </si>
  <si>
    <t>0462-54-9662</t>
  </si>
  <si>
    <t xml:space="preserve">大賀喜代子 </t>
  </si>
  <si>
    <t xml:space="preserve">練馬区関町南3-18-6 </t>
  </si>
  <si>
    <t>夫 大賀大二郎</t>
  </si>
  <si>
    <t>03-3928-3589</t>
  </si>
  <si>
    <t>松野 千絵</t>
  </si>
  <si>
    <t>B</t>
  </si>
  <si>
    <t>練馬区練馬 4-21-15</t>
  </si>
  <si>
    <t>夫 松野泰久</t>
  </si>
  <si>
    <t>090-5445-7720</t>
  </si>
  <si>
    <t>/</t>
  </si>
  <si>
    <t>→12：30北横岳→（往路を戻る）→14：30縞枯山荘（一泊2食7500円＋暖房代400円）</t>
  </si>
  <si>
    <t>五辻→山頂駅→14：00縞枯山荘→山頂駅・ロープウェイにて下山</t>
  </si>
  <si>
    <t>→蓼科温泉共同浴場にて入浴（400円）→帰京</t>
  </si>
  <si>
    <t>１４４/４３３ＭＨｚ（　　台）コールサイン　</t>
  </si>
  <si>
    <t>　　　（　　　　　　　　　　　）　　　　　　（　　　　　　　　　　　　 ）　　　　　　　</t>
  </si>
  <si>
    <t>nerimayama-gezan@googlegroups.com</t>
  </si>
  <si>
    <t>　緊急連絡先</t>
  </si>
  <si>
    <t xml:space="preserve"> 青山 俊明　  </t>
  </si>
  <si>
    <t>yamaa_shokai1959@ezweb.ne.jp</t>
  </si>
  <si>
    <t>03-3924-6744</t>
  </si>
  <si>
    <t>090-4820-9215</t>
  </si>
  <si>
    <t>kawa_1023.honn@docomo.ne.jp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</si>
  <si>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</si>
  <si>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</si>
  <si>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</si>
  <si>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</si>
  <si>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</si>
  <si>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</si>
  <si>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</si>
  <si>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</si>
  <si>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</si>
  <si>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</si>
  <si>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</si>
  <si>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提出者</t>
  </si>
  <si>
    <t>大山</t>
  </si>
  <si>
    <t>山域.山名</t>
  </si>
  <si>
    <t>九重連山</t>
  </si>
  <si>
    <t>ピークハント</t>
  </si>
  <si>
    <t>4月6日～4月7日</t>
  </si>
  <si>
    <t>NO</t>
  </si>
  <si>
    <t>大山 道臣</t>
  </si>
  <si>
    <t>B</t>
  </si>
  <si>
    <t>練馬区向山 2-4-6 河野方201</t>
  </si>
  <si>
    <t>父 大山冬臣</t>
  </si>
  <si>
    <t>04-7149-6905</t>
  </si>
  <si>
    <t>:　集合場所⇒</t>
  </si>
  <si>
    <t xml:space="preserve">8:30福岡空港着　9:56博多BT → 九重IC 11:56着・12:10発 → 九重登山口13：08着
</t>
  </si>
  <si>
    <t>/</t>
  </si>
  <si>
    <t>長者原(13:20) → 坊ヶツル(15:00)※テント設営 → 15:30発　→　17:00 大船山</t>
  </si>
  <si>
    <t>→ 18:30坊ヶツル着</t>
  </si>
  <si>
    <t>06：00坊がつる－06：20鉾立峠－07：30白口岳－08：00稲星山－08：30久住山－</t>
  </si>
  <si>
    <t>09：15天狗ヶ城－09：30中岳－10：20稲星山－11：00白口岳－12：30坊がつる－</t>
  </si>
  <si>
    <t>休憩・手仕舞い－13：30坊がつる－14：00雨ヶ池－15:00九重登山口</t>
  </si>
  <si>
    <t xml:space="preserve">15：30バス発　→　16：14分中村駅着　→ 徒歩で九重IC →16:30九重IC → </t>
  </si>
  <si>
    <t>17:22発　→　博多BT 19:15着</t>
  </si>
  <si>
    <t xml:space="preserve">坊がつるまでは、登山道が整備されており、迷う心配はないとの事。
事前に山関連の天気予報を確認し、前日に判断を実施する。
天気予報を確認し、2日目まで悪天候が予想される場合は取りやめとするが、
2日目天候回復が見込まれる場合は、1日目はテント場までとして、2日目の行動のみ
とする。一人のため、携帯予備電池・ヘッドランプ予備電池を多めに持参。
記載時点では、1日目晴れですが、風が強い予報のため、坊がつるまでとして、
大船山の山行は取りやめる予定。　
1日目大船山山行くは時間的に夕暮れ間際となるため、
坊がつるまで少しでも時間遅延が発生した場合は坊がつるまでとする。
</t>
  </si>
  <si>
    <t>　　　　1日分　　3食（共同　　食・個人　　3食）　予備食　1　食／非常食　1　食</t>
  </si>
  <si>
    <t>１４４/４３３ＭＨｚ（　　台）コールサイン　</t>
  </si>
  <si>
    <t>　　大山　（　080-6519-0169　）　　　    　（　　080-5932-4097　　 ）　　　　　　　</t>
  </si>
  <si>
    <t>　　　（　　　　　　　　　　　）　　　　　　（　　　　　　　　　　　　 ）　　　　　　　</t>
  </si>
  <si>
    <t>nerimayama-gezan@googlegroups.com</t>
  </si>
  <si>
    <t>　緊急連絡先</t>
  </si>
  <si>
    <t xml:space="preserve"> 青山 俊明　  </t>
  </si>
  <si>
    <t>yamaa_shokai1959@ezweb.ne.jp</t>
  </si>
  <si>
    <t>03-3924-6744</t>
  </si>
  <si>
    <t>090-4820-9215</t>
  </si>
  <si>
    <t>kawa_1023.honn@docomo.ne.jp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</si>
  <si>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</si>
  <si>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</si>
  <si>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</si>
  <si>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</si>
  <si>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</si>
  <si>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</si>
  <si>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</si>
  <si>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</si>
  <si>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</si>
  <si>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</si>
  <si>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</si>
  <si>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提出者</t>
  </si>
  <si>
    <t>小幡　歩</t>
  </si>
  <si>
    <t>山域.山名</t>
  </si>
  <si>
    <t>上越　巻機山</t>
  </si>
  <si>
    <t>残雪期　登山</t>
  </si>
  <si>
    <t>なし</t>
  </si>
  <si>
    <t>2014/4/5(土)～6(日)</t>
  </si>
  <si>
    <t>NO</t>
  </si>
  <si>
    <t>L</t>
  </si>
  <si>
    <t>小幡 歩</t>
  </si>
  <si>
    <t>A</t>
  </si>
  <si>
    <t>和光市新倉1-16-8鈴木コーポ202</t>
  </si>
  <si>
    <t>妻 小幡妃乃</t>
  </si>
  <si>
    <t>080-4118-2955</t>
  </si>
  <si>
    <t>SL</t>
  </si>
  <si>
    <t>寺門 透</t>
  </si>
  <si>
    <t>O</t>
  </si>
  <si>
    <t>千葉市稲毛区あやめ台2-27-501</t>
  </si>
  <si>
    <t>父 寺門茂</t>
  </si>
  <si>
    <t>0155-22-9038</t>
  </si>
  <si>
    <t>三枝 葉子</t>
  </si>
  <si>
    <t>練馬区桜台1-34-1</t>
  </si>
  <si>
    <t>子 三枝一将</t>
  </si>
  <si>
    <t>080-1219-5613</t>
  </si>
  <si>
    <t>集合場所⇒和光市駅北口　サンクス（24：00）</t>
  </si>
  <si>
    <t>　　※関越道　所沢IC➡六日町IC➡清水付近にて仮眠</t>
  </si>
  <si>
    <t>清水、もしくは桜坂駐車場(8：00)～五合目(10：00)～六合目(11：30)</t>
  </si>
  <si>
    <t>/</t>
  </si>
  <si>
    <t>　　　　　　　　　　～ニセ巻機(14：00)～避難小屋付近(15：00)【幕営】</t>
  </si>
  <si>
    <t>起床(6：00)～朝食後、出発(7：30)必要な物以外、テントにデポ</t>
  </si>
  <si>
    <t>～山頂(9：00)～テント場、撤収(11：00)～駐車地(15：00)➡帰京</t>
  </si>
  <si>
    <t>※装備は別紙参照　　　　　　　　　　　　　　　　　　　　　　　　　　　　　　　　　　　　　　　　　　　　　　　　　　　　　　　　　　　　　　　　　　　　　　　　　　　　　　　　　　　　　　　　　　※食担（5日夜、6日朝）は三枝さん　　　　　　　　　　　　　　　　　　　　　　　　　　　　　　　　　　　　　　　　　　　　　　　　　　　　　　　　　　　　　　　　　　　　　　　　　　　　　　　　　　　　　　　　　　　　　　　　　　　　　　　　　　※車種（ﾄﾖﾀRAV4　緑）</t>
  </si>
  <si>
    <t>　　　　2日分　　4食（共同　2食・個人　2食）　予備食　1食／非常食　1食</t>
  </si>
  <si>
    <t>　　　（　　　　　　　　　　　）　　　    　（　　　　　　　　　　　　 ）　　　　　　　</t>
  </si>
  <si>
    <t>　　小幡　（090-9136-0603　　）　　　　　寺門　（080-12115337　　 ）　　　　　　　</t>
  </si>
  <si>
    <t>　　三枝　（090-4525-8956　　）　　　　　　（　　　　　　　　　　　　 ）　　　　　　　</t>
  </si>
  <si>
    <t>nerimayama_sankou_kanri@googlegroups.com</t>
  </si>
  <si>
    <t>状態（意識、呼吸、出血、骨折、手当て）救助の要請内容</t>
  </si>
  <si>
    <t>発生時間・場所・状況・パーティ人員・住所・電話・氏名・年齢・血液型</t>
  </si>
  <si>
    <t>090-2532-1143</t>
  </si>
  <si>
    <t>048-462-0056</t>
  </si>
  <si>
    <t>yoshi-4.sawashi19@docomo.ne.jp</t>
  </si>
  <si>
    <t xml:space="preserve"> 吉田 成実　  </t>
  </si>
  <si>
    <t>090-4929-0168</t>
  </si>
  <si>
    <t>048-865-1467</t>
  </si>
  <si>
    <t>kawa_1023.honn@docomo.ne.jp</t>
  </si>
  <si>
    <t>090-4820-9215</t>
  </si>
  <si>
    <t>03-3924-6744</t>
  </si>
  <si>
    <t>yamaa_shokai1959@ezweb.ne.jp</t>
  </si>
  <si>
    <t xml:space="preserve"> 青山 俊明　  </t>
  </si>
  <si>
    <t>　緊急連絡先</t>
  </si>
  <si>
    <t>nerimayama-gezan@googlegroups.com</t>
  </si>
  <si>
    <t>　　　（　　　　　　　　　　　）　　　　　　（　　　　　　　　　　　　 ）　　　　　　　</t>
  </si>
  <si>
    <t>佐藤洋子（090-4415-7177）　　　　　　　</t>
  </si>
  <si>
    <t>１４４/４３３ＭＨｚ（　　台）コールサイン　</t>
  </si>
  <si>
    <t>　　　　日分　1　食（共同　　食・個人　　食）　予備食　　食／非常食　　食</t>
  </si>
  <si>
    <t>*　装備表別添
*　雨天中止
*　地形図　2：5000は中川です
*　体調等によっては956m地点、あるいは大杉山から中川に下山もあります。</t>
  </si>
  <si>
    <t>/</t>
  </si>
  <si>
    <t>*西丹沢教室発バス：16：25、17：05、18：58</t>
  </si>
  <si>
    <t>石棚山～箒沢公園橋</t>
  </si>
  <si>
    <t>新松田駅8：10発西丹沢教室行バス～中川橋下車～戸沢の頭～大杉山～弥七沢ノ頭～</t>
  </si>
  <si>
    <t>:　集合場所⇒新松田駅8：00 西丹沢教室バス停</t>
  </si>
  <si>
    <t>042-378-2616</t>
  </si>
  <si>
    <t>妻松井貴美子</t>
  </si>
  <si>
    <t>松井　秀男</t>
  </si>
  <si>
    <t>03-3920-5477</t>
  </si>
  <si>
    <t>夫 佐藤公平</t>
  </si>
  <si>
    <t>練馬区関町南3-22-3</t>
  </si>
  <si>
    <t>佐藤 洋子</t>
  </si>
  <si>
    <t>L</t>
  </si>
  <si>
    <t>NO</t>
  </si>
  <si>
    <t>0日</t>
  </si>
  <si>
    <t>0名</t>
  </si>
  <si>
    <t>藪山ハイキング</t>
  </si>
  <si>
    <t>大杉山から弥七沢の頭</t>
  </si>
  <si>
    <t>山域.山名</t>
  </si>
  <si>
    <t>佐藤洋子</t>
  </si>
  <si>
    <t>提出者</t>
  </si>
  <si>
    <t>H２６年3月31日</t>
  </si>
  <si>
    <t>山行計画書</t>
  </si>
  <si>
    <t>東京都勤労者山岳連盟　　練馬山の会</t>
  </si>
  <si>
    <t>2014.4.4</t>
  </si>
  <si>
    <t>井上正也</t>
  </si>
  <si>
    <t>岩学校第一回・岩登りの基礎技術１（室内クライミング）</t>
  </si>
  <si>
    <t>CL</t>
  </si>
  <si>
    <t>脇坂禎一</t>
  </si>
  <si>
    <t>墨田区錦糸4-14-9-505</t>
  </si>
  <si>
    <t>090-2637-0024</t>
  </si>
  <si>
    <t>井上早百合</t>
  </si>
  <si>
    <t>03-3924-4557</t>
  </si>
  <si>
    <t>他</t>
  </si>
  <si>
    <t>2014.4.5.午前10時</t>
  </si>
  <si>
    <t>:　集合場所⇒ビックロック日吉店</t>
  </si>
  <si>
    <t>バランスクライミングの基礎</t>
  </si>
  <si>
    <t>/</t>
  </si>
  <si>
    <t>トップロープによる登攀</t>
  </si>
  <si>
    <t>持ち物　　　　　　　　　　　　　　　　　　　　　　　　　　　　　　　　　　　　　　　　　　　　　　　　　　　　　　　　　　　　　　クライミングシューズ、ハーネス、ヌンチャク、PAS、確保器、手袋　　　</t>
  </si>
  <si>
    <t>　　　　日分　1　食（共同　　食・個人　１食）　予備食　　食／非常食　　食</t>
  </si>
  <si>
    <t>１４４/４３３ＭＨｚ（　　台）コールサイン　</t>
  </si>
  <si>
    <t>井上　（０９０－５５０７－２４００）</t>
  </si>
  <si>
    <t>　　　（　　　　　　　　　　　）　　　　　　（　　　　　　　　　　　　 ）　　　　　　　</t>
  </si>
  <si>
    <t>nerimayama-gezan@googlegroups.com</t>
  </si>
  <si>
    <t>　緊急連絡先</t>
  </si>
  <si>
    <t xml:space="preserve"> 青山 俊明　  </t>
  </si>
  <si>
    <t>yamaa_shokai1959@ezweb.ne.jp</t>
  </si>
  <si>
    <t>03-3924-6744</t>
  </si>
  <si>
    <t>090-4820-9215</t>
  </si>
  <si>
    <t>kawa_1023.honn@docomo.ne.jp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</si>
  <si>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</si>
  <si>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</si>
  <si>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</si>
  <si>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</si>
  <si>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</si>
  <si>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</si>
  <si>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</si>
  <si>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</si>
  <si>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</si>
  <si>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nerimayama_sankou_kanri@googlegroups.com</t>
  </si>
  <si>
    <t>状態（意識、呼吸、出血、骨折、手当て）救助の要請内容</t>
  </si>
  <si>
    <t>発生時間・場所・状況・パーティ人員・住所・電話・氏名・年齢・血液型</t>
  </si>
  <si>
    <t>090-2532-1143</t>
  </si>
  <si>
    <t>048-462-0056</t>
  </si>
  <si>
    <t>yoshi-4.sawashi19@docomo.ne.jp</t>
  </si>
  <si>
    <t xml:space="preserve"> 吉田 成実　  </t>
  </si>
  <si>
    <t>090-4929-0168</t>
  </si>
  <si>
    <t>048-865-1467</t>
  </si>
  <si>
    <t>kawa_1023.honn@docomo.ne.jp</t>
  </si>
  <si>
    <t>090-4820-9215</t>
  </si>
  <si>
    <t>03-3924-6744</t>
  </si>
  <si>
    <t>yamaa_shokai1959@ezweb.ne.jp</t>
  </si>
  <si>
    <t xml:space="preserve"> 青山 俊明　  </t>
  </si>
  <si>
    <t>　緊急連絡先</t>
  </si>
  <si>
    <t>nerimayama-gezan@googlegroups.com</t>
  </si>
  <si>
    <t>　　　（　　　　　　　　　　　）　　　　　　（　　　　　　　　　　　　 ）　　　　　　　</t>
  </si>
  <si>
    <t>　　木下　（　090-2301-4579　）　　　　　 　（　　　　　　　　　　　 ）　　　　　　　</t>
  </si>
  <si>
    <t>１４４/４３３ＭＨｚ（　　台）コールサイン　</t>
  </si>
  <si>
    <t>　　　1　日分1食（共同　　食・個人　1　食）　予備食　　1食／非常食　1食</t>
  </si>
  <si>
    <t>沢登り　基本装備
ロープ
ストック</t>
  </si>
  <si>
    <t>/</t>
  </si>
  <si>
    <t>　木下車：　ジムニー　白　多摩50ま6162</t>
  </si>
  <si>
    <t>9：00葛葉の泉　-　10：10大平橋　-　12：10三ノ塔　-二ノ塔尾根-14：：40葛葉の泉</t>
  </si>
  <si>
    <t>葛葉の泉手前の駐車場に駐車</t>
  </si>
  <si>
    <t>0424-22-4735</t>
  </si>
  <si>
    <t>夫 木下恭一</t>
  </si>
  <si>
    <t>西東京市住吉町6-7-1</t>
  </si>
  <si>
    <t>A</t>
  </si>
  <si>
    <t>木下 好美</t>
  </si>
  <si>
    <t>NO</t>
  </si>
  <si>
    <t>なし</t>
  </si>
  <si>
    <t>1名</t>
  </si>
  <si>
    <t>トレーニング</t>
  </si>
  <si>
    <t>表丹沢 葛葉川本谷</t>
  </si>
  <si>
    <t>山域.山名</t>
  </si>
  <si>
    <t>木下好美</t>
  </si>
  <si>
    <t>提出者</t>
  </si>
  <si>
    <t>山行計画書</t>
  </si>
  <si>
    <t>東京都勤労者山岳連盟　　練馬山の会</t>
  </si>
  <si>
    <t>nerimayama_sankou_kanri@googlegroups.com</t>
  </si>
  <si>
    <t>状態（意識、呼吸、出血、骨折、手当て）救助の要請内容</t>
  </si>
  <si>
    <t>発生時間・場所・状況・パーティ人員・住所・電話・氏名・年齢・血液型</t>
  </si>
  <si>
    <t>090-4929-0168</t>
  </si>
  <si>
    <t>048-865-1467</t>
  </si>
  <si>
    <t>kawa_1023.honn@docomo.ne.jp</t>
  </si>
  <si>
    <t>090-4820-9215</t>
  </si>
  <si>
    <t>03-3924-6744</t>
  </si>
  <si>
    <t>yamaa_shokai1959@ezweb.ne.jp</t>
  </si>
  <si>
    <t xml:space="preserve"> 青山 俊明　  </t>
  </si>
  <si>
    <t>　緊急連絡先</t>
  </si>
  <si>
    <t>nerimayama-gezan@googlegroups.com</t>
  </si>
  <si>
    <t>河崎　（090-4929-0168　　　）　　</t>
  </si>
  <si>
    <t>１４４/４３３ＭＨｚ（　　台）コールサイン　</t>
  </si>
  <si>
    <t>　　　１日分　２食（共同　　食・個人　　食）　予備食　　食／非常食　食</t>
  </si>
  <si>
    <t xml:space="preserve">個人装備：　クライミング用具一式、
共同装備：　都連盟救助隊　訓練用具一式（スケッドストレッチャー、アッセンダー、プーリー、
スタティックロープ、ポー、ストップ、ダミー、電動ドリル　他）　
内容：　岩場からダムサイトまでの救助・搬出訓練（引き上げ・引き下ろし、確保からの仮固定、
　　　　　懸垂中の仮固定　等）
*雨天等で変更の場合は、土曜日の夜、メールします。
</t>
  </si>
  <si>
    <t>駐車場所：　妙義湖ダムサイト</t>
  </si>
  <si>
    <t>/</t>
  </si>
  <si>
    <t>河崎車　：　ハリアー・茶色　大宮334つ1208</t>
  </si>
  <si>
    <t>08:30妙義湖ダムサイト～妙義山ロックガーデンにて15:00を目途に終了～帰宅</t>
  </si>
  <si>
    <t>08:30　集合場所⇒妙義湖ダムサイト</t>
  </si>
  <si>
    <t>　他　都連盟救助隊隊員　６名</t>
  </si>
  <si>
    <t>048-865-1467</t>
  </si>
  <si>
    <t>妻 河崎英子</t>
  </si>
  <si>
    <t>さいたま市南区白幡4-20-1-2-301</t>
  </si>
  <si>
    <t>河崎 泰秀</t>
  </si>
  <si>
    <t>遭対</t>
  </si>
  <si>
    <t>血液型</t>
  </si>
  <si>
    <t>年齢</t>
  </si>
  <si>
    <t>NO</t>
  </si>
  <si>
    <t>無し</t>
  </si>
  <si>
    <t>予　備　日</t>
  </si>
  <si>
    <t>2014年4月13日(日)</t>
  </si>
  <si>
    <t>1　名　</t>
  </si>
  <si>
    <t>ルート経験</t>
  </si>
  <si>
    <t>都連盟救助隊岩場訓練</t>
  </si>
  <si>
    <t>群馬県・妙義山ロックガーデン</t>
  </si>
  <si>
    <t>山域.山名</t>
  </si>
  <si>
    <t>河崎　泰秀</t>
  </si>
  <si>
    <t>提出者</t>
  </si>
  <si>
    <t>提出日</t>
  </si>
  <si>
    <t>山行計画書</t>
  </si>
  <si>
    <t>東京都勤労者山岳連盟　　練馬山の会</t>
  </si>
  <si>
    <t>○</t>
  </si>
  <si>
    <t>東京都勤労者山岳連盟　　練馬山の会</t>
  </si>
  <si>
    <t>山行計画書</t>
  </si>
  <si>
    <t>2014.4.9.</t>
  </si>
  <si>
    <t>提出者</t>
  </si>
  <si>
    <t>山域.山名</t>
  </si>
  <si>
    <t>日和田山・岩</t>
  </si>
  <si>
    <t>岩学校実技講習第2回・岩登りの基礎技術Ⅱ</t>
  </si>
  <si>
    <t>NO</t>
  </si>
  <si>
    <t>CL</t>
  </si>
  <si>
    <t>090-2637-0024</t>
  </si>
  <si>
    <t>A</t>
  </si>
  <si>
    <t>03-3924-4557</t>
  </si>
  <si>
    <t>2014.4.12.午前8時40分</t>
  </si>
  <si>
    <t>:　集合場所⇒西武池袋線高麗駅</t>
  </si>
  <si>
    <t>バランスクライミングの基礎　トップロープによる確保技術</t>
  </si>
  <si>
    <t>/</t>
  </si>
  <si>
    <t>　１．ストレッチ　　　　　　　　　２．用具の装着</t>
  </si>
  <si>
    <t>　３．トップロープクライミング　　４．トップロープの確保</t>
  </si>
  <si>
    <t>　５．ロワーダウン　　　　　　　　６．クライムダウン</t>
  </si>
  <si>
    <t>雨天中止</t>
  </si>
  <si>
    <t>　中止の場合4月11日（金）20:00までにE-mail 又は電話にて知らせる。</t>
  </si>
  <si>
    <t>持ち物　　　　　　　　　　　　　　　　　　　　　　　　　　　　　　　　　　　　　　　　　　　　　　　　　　　　　　　　　　　　　　ヘルメット、クライミングシューズ、ハーネス、カラビナ８個程度（環付３個内オートロック１，環無し５個）ヌンチャク　１７ｃｍ程度　２本、PAS、確保器、ソウンスリング　（ダイニーマ10mmX60ｃｍ　2本、120cm）、プルージック用ロープスリング2本(φ6　1．5m、φ6　2.5m）、　手袋、教科書、昼食」、飲み物　　　</t>
  </si>
  <si>
    <t>　　　　日分　1　食（共同　　食・個人　１食）　予備食　　食／非常食　　食</t>
  </si>
  <si>
    <t>１４４/４３３ＭＨｚ（　　台）コールサイン：JH1WRP　</t>
  </si>
  <si>
    <t>　　　（　　　　　　　　　　　）　　　　　　（　　　　　　　　　　　　 ）　　　　　　　</t>
  </si>
  <si>
    <t>nerimayama-gezan@googlegroups.com</t>
  </si>
  <si>
    <t>　緊急連絡先</t>
  </si>
  <si>
    <t xml:space="preserve"> 青山 俊明　  </t>
  </si>
  <si>
    <t>yamaa_shokai1959@ezweb.ne.jp</t>
  </si>
  <si>
    <t>03-3924-6744</t>
  </si>
  <si>
    <t>090-4820-9215</t>
  </si>
  <si>
    <t>kawa_1023.honn@docomo.ne.jp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</si>
  <si>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</si>
  <si>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</si>
  <si>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</si>
  <si>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</si>
  <si>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</si>
  <si>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</si>
  <si>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</si>
  <si>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</si>
  <si>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</si>
  <si>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nerimayama_sankou_kanri@googlegroups.com</t>
  </si>
  <si>
    <t>状態（意識、呼吸、出血、骨折、手当て）救助の要請内容</t>
  </si>
  <si>
    <t>発生時間・場所・状況・パーティ人員・住所・電話・氏名・年齢・血液型</t>
  </si>
  <si>
    <t>090-2532-1143</t>
  </si>
  <si>
    <t>048-462-0056</t>
  </si>
  <si>
    <t>yoshi-4.sawashi19@docomo.ne.jp</t>
  </si>
  <si>
    <t xml:space="preserve"> 吉田 成実　  </t>
  </si>
  <si>
    <t>090-4929-0168</t>
  </si>
  <si>
    <t>048-865-1467</t>
  </si>
  <si>
    <t>kawa_1023.honn@docomo.ne.jp</t>
  </si>
  <si>
    <t>090-4820-9215</t>
  </si>
  <si>
    <t>03-3924-6744</t>
  </si>
  <si>
    <t>yamaa_shokai1959@ezweb.ne.jp</t>
  </si>
  <si>
    <t xml:space="preserve"> 青山 俊明　  </t>
  </si>
  <si>
    <t>　緊急連絡先</t>
  </si>
  <si>
    <t>nerimayama-gezan@googlegroups.com</t>
  </si>
  <si>
    <t>　　　（　　　　　　　　　　　）　　　　　　（　　　　　　　　　　　　 ）　　　　　　　</t>
  </si>
  <si>
    <t>１４４/４３３ＭＨｚ（　　台）コールサイン　</t>
  </si>
  <si>
    <t>　　　1　日分1食（共同　　食・個人　1　食）　予備食　　1食／非常食　1食</t>
  </si>
  <si>
    <t xml:space="preserve">沢登り　基本装備
ロープ
</t>
  </si>
  <si>
    <t>/</t>
  </si>
  <si>
    <t>9：30葛葉の泉　-　10：40大平橋　-　12：40三ノ塔　-二ノ塔尾根-15：40葛葉の泉</t>
  </si>
  <si>
    <t>5：11ひばりヶ丘　-　秦野駅　-　バス停　菩提原　-</t>
  </si>
  <si>
    <t>A</t>
  </si>
  <si>
    <t>NO</t>
  </si>
  <si>
    <t>なし</t>
  </si>
  <si>
    <t>トレーニング</t>
  </si>
  <si>
    <t>山域.山名</t>
  </si>
  <si>
    <t>提出者</t>
  </si>
  <si>
    <t>山行計画書</t>
  </si>
  <si>
    <t>東京都勤労者山岳連盟　　練馬山の会</t>
  </si>
  <si>
    <t>西澤　清</t>
  </si>
  <si>
    <t>奥武蔵　日和田の岩場</t>
  </si>
  <si>
    <t>岩トレ</t>
  </si>
  <si>
    <t>2名</t>
  </si>
  <si>
    <t>無し</t>
  </si>
  <si>
    <t>Ｌ</t>
  </si>
  <si>
    <t>板橋区東新町1-53-10</t>
  </si>
  <si>
    <t>妻 西澤佐知子</t>
  </si>
  <si>
    <t>03-3956-5552</t>
  </si>
  <si>
    <t>姉 池田恵子</t>
  </si>
  <si>
    <t>0462-54-9662</t>
  </si>
  <si>
    <t>林 恵美</t>
  </si>
  <si>
    <t>O</t>
  </si>
  <si>
    <t>板橋区双葉町 32-8</t>
  </si>
  <si>
    <t>父 林幸雄</t>
  </si>
  <si>
    <t>03-3961-0232</t>
  </si>
  <si>
    <t>木村美江子</t>
  </si>
  <si>
    <t>豊島区池袋本町1-21-6-201</t>
  </si>
  <si>
    <t>父 木村茂樹</t>
  </si>
  <si>
    <t>049-244-2151</t>
  </si>
  <si>
    <t>:　集合場所⇒高麗駅　午前8:00</t>
  </si>
  <si>
    <t>少し遅れる人は現地集合、日和田の岩場に来て下さい。</t>
  </si>
  <si>
    <t>トップロープの支点作成、クライミング、</t>
  </si>
  <si>
    <t>/</t>
  </si>
  <si>
    <t>午後３時を目途に終了する。</t>
  </si>
  <si>
    <t>ときわ台6:41→6:52池袋7:05快速急行長瀞行き→7:58高麗駅着</t>
  </si>
  <si>
    <t>池袋7:40発準急飯能8:26→8:28発西武秩父行→8:34高麗駅着</t>
  </si>
  <si>
    <t>共同装備：シングルロープ2本：西澤、池田。各自の持ち物：ヘルメット、ハーネス、クライミングシューズ、その他、トップロープ支点作成に必要なガチャ類（環付きカラビナ５～６、カラビナ適量、スリング240適量、ヌンチャクはある人のみ、）、ヘッドランプと予備電池。水分は1～1,5Lぐらい。救急用品は各自用意。　安全対策：岩場の上では、ロープで確保されていないときはすぐに自分でセルフビレーをとる。日和田でも懸垂下降やセルフビレー無しで重症事故が起こっています。お互い注意して行なう。　雨天は中止しますので、リーダーから携帯へ連絡します。　　</t>
  </si>
  <si>
    <t>　　　１日分　１食（共同　　食・個人　１食）　予備食　　食／非常食　１食</t>
  </si>
  <si>
    <t>１４４/４３３ＭＨｚ（　　台）コールサイン　</t>
  </si>
  <si>
    <t>　　　（西澤　080-5050-4806　）　　　     　（池田　090-4756-9227　 ）　　　　　　　</t>
  </si>
  <si>
    <t xml:space="preserve"> </t>
  </si>
  <si>
    <t>東京都勤労者山岳連盟　　練馬山の会</t>
  </si>
  <si>
    <t>山行計画書</t>
  </si>
  <si>
    <t>提出者</t>
  </si>
  <si>
    <t>林　惠美</t>
  </si>
  <si>
    <t>山域.山名</t>
  </si>
  <si>
    <t>奥武蔵（金勝山～官ノ倉山）</t>
  </si>
  <si>
    <t>タンポポ新人親睦ハイク</t>
  </si>
  <si>
    <t>L</t>
  </si>
  <si>
    <t>O</t>
  </si>
  <si>
    <t>板橋区双葉町 32-8</t>
  </si>
  <si>
    <t>SL</t>
  </si>
  <si>
    <t>小幡　歩</t>
  </si>
  <si>
    <t>妻 小幡妃乃</t>
  </si>
  <si>
    <t>080-4118-5182</t>
  </si>
  <si>
    <t>池田 克明</t>
  </si>
  <si>
    <t>姉 池田恵子</t>
  </si>
  <si>
    <t>0462-54-9662</t>
  </si>
  <si>
    <t>舘下 和行</t>
  </si>
  <si>
    <t>妻 舘下佳江</t>
  </si>
  <si>
    <t>090-2870-6833</t>
  </si>
  <si>
    <t>寺門 透</t>
  </si>
  <si>
    <t>千葉市稲毛区あやめ台2-27-501</t>
  </si>
  <si>
    <t>父 寺門茂</t>
  </si>
  <si>
    <t>0155-22-9038</t>
  </si>
  <si>
    <t>清水 政宏</t>
  </si>
  <si>
    <t>和光市白子 2-9-24-802</t>
  </si>
  <si>
    <t>妻 清水弘美</t>
  </si>
  <si>
    <t>090-3144-8434</t>
  </si>
  <si>
    <t>大山 道臣</t>
  </si>
  <si>
    <t>練馬区向山 2-4-6 河野方201</t>
  </si>
  <si>
    <t>父 大山冬臣</t>
  </si>
  <si>
    <t>04-7149-6905</t>
  </si>
  <si>
    <t>木村美江子</t>
  </si>
  <si>
    <t>豊島区池袋本町1-21-6-201</t>
  </si>
  <si>
    <t>父 木村茂樹</t>
  </si>
  <si>
    <t>0492-44-2151</t>
  </si>
  <si>
    <t>神田 幸江</t>
  </si>
  <si>
    <t>練馬区西大泉6-1-11</t>
  </si>
  <si>
    <t>夫 神田大助</t>
  </si>
  <si>
    <t>090-4612-7036</t>
  </si>
  <si>
    <t>高山 敏明</t>
  </si>
  <si>
    <t>O</t>
  </si>
  <si>
    <t>友 岡田正也</t>
  </si>
  <si>
    <t>090-4064-0700</t>
  </si>
  <si>
    <t>:　集合場所⇒東武東上線 東武竹沢駅</t>
  </si>
  <si>
    <t>08:45 東武竹沢駅⇒09:45 金勝山山頂 ⇒10:45 南登山口 ⇒11:30 三光神社</t>
  </si>
  <si>
    <t>12:15 官ノ倉山山頂 13:00 ⇒13:30 北向不動 ⇒14:30 小川町駅</t>
  </si>
  <si>
    <t>14:40（または14:53）発東武東上線にて川越着15:20（または15:28）、親睦会後解散</t>
  </si>
  <si>
    <t>一般的なハイキング装備　　　　　　　　　　　　　　　　　　　　　　　　　　　　　　　　　　　　　　　　　　　　　　　共同装備:　補助ロープ（φ8×20ｍ）、ストーブ・燃料・コッフェル（各2）　　　　  　　　　　　　　　　　　　　　昭文社地図「奥武蔵・秩父」、国土地理院２万５千分の１地図「安戸」使用</t>
  </si>
  <si>
    <t>　　1　日分　　食（共同　　食・個人　1　食）　予備食　1　食／非常食　　食</t>
  </si>
  <si>
    <t>１４４/４３３ＭＨｚ（　　台）コールサイン　</t>
  </si>
  <si>
    <t>　　　（林　　090-6043-7626　 　）　　　    　（小幡　090-9136-0603  　  ）　　　　　　　</t>
  </si>
  <si>
    <t>　　　（池田　090-4756-9227 　　）　　　　　　（舘下　090-2815-7059 　　 ）　　　　　　　</t>
  </si>
  <si>
    <t>　　　（寺門　080-1393-0711 　　）　　　　　　（　　　　　　　　　　　　 ）　　　　　　　</t>
  </si>
  <si>
    <t>nerimayama-gezan@googlegroups.com</t>
  </si>
  <si>
    <t>　緊急連絡先</t>
  </si>
  <si>
    <t xml:space="preserve"> 青山 俊明　  </t>
  </si>
  <si>
    <t>yamaa_shokai1959@ezweb.ne.jp</t>
  </si>
  <si>
    <t>03-3924-6744</t>
  </si>
  <si>
    <t>090-4820-9215</t>
  </si>
  <si>
    <t>kawa_1023.honn@docomo.ne.jp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</si>
  <si>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</si>
  <si>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</si>
  <si>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</si>
  <si>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</si>
  <si>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</si>
  <si>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</si>
  <si>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</si>
  <si>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</si>
  <si>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</si>
  <si>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</si>
  <si>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</si>
  <si>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2014.4.10.</t>
  </si>
  <si>
    <t>提出者</t>
  </si>
  <si>
    <t>山域.山名</t>
  </si>
  <si>
    <t>奥武蔵</t>
  </si>
  <si>
    <t>ハイキング</t>
  </si>
  <si>
    <t>有り(途中まで)</t>
  </si>
  <si>
    <t>NO</t>
  </si>
  <si>
    <t>個人</t>
  </si>
  <si>
    <t>A</t>
  </si>
  <si>
    <t>東京都練馬区西大泉3-17-21</t>
  </si>
  <si>
    <t>03-3924-4557</t>
  </si>
  <si>
    <t>2014.4.11.</t>
  </si>
  <si>
    <t>:　集合場所⇒</t>
  </si>
  <si>
    <t>飯能駅発6:55　名郷行きバス　名郷出発8:30　11:30武川岳12:00　　14:00山伏峠14:10</t>
  </si>
  <si>
    <t>/</t>
  </si>
  <si>
    <t>15:20伊豆ヶ岳15:35　　17:30正丸駅</t>
  </si>
  <si>
    <t>持ち物　　　　　　　　　　　　　　　　　　　　　　　　　　　　　　　　　　　　　　　　　　　　　　　　　　　　　　　　　　　　　　　　　ツェルト、φ6ロープ１０ｍ(カラビナ２付き）、大三角巾、　　　　　　　　　　　　　　　　　　　　　　　　　　　　　　地形図・コンパスなど、ストック　　　　　　　　　　　　　　　　　　　　　　　　　　　　　　　　　　　　　　　　　　　カメラ、三脚等</t>
  </si>
  <si>
    <t>　　　　日分　1　食（共同　　食・個人　　食）　予備食　１　食／非常食　1　食</t>
  </si>
  <si>
    <t>　　　（　　　　　　　　　　　）　　　　　　（　　　　　　　　　　　　 ）　　　　　　　</t>
  </si>
  <si>
    <t>東京都勤労者山岳連盟　　練馬山の会</t>
  </si>
  <si>
    <t>山行計画書</t>
  </si>
  <si>
    <t>作成日</t>
  </si>
  <si>
    <t>提出者</t>
  </si>
  <si>
    <t>綱</t>
  </si>
  <si>
    <t>山域.山名</t>
  </si>
  <si>
    <t>奥多摩・つづら岩</t>
  </si>
  <si>
    <t>岩トレ（マルチピッチのシステムを確認）</t>
  </si>
  <si>
    <t>日帰り</t>
  </si>
  <si>
    <t>NO</t>
  </si>
  <si>
    <t>血液型</t>
  </si>
  <si>
    <t>遭対</t>
  </si>
  <si>
    <t>Ｌ</t>
  </si>
  <si>
    <t>綱 忠彦</t>
  </si>
  <si>
    <t>板橋区赤塚1-23-18</t>
  </si>
  <si>
    <t>妻 綱 和美</t>
  </si>
  <si>
    <t>03-3975-0704</t>
  </si>
  <si>
    <t>三枝 葉子</t>
  </si>
  <si>
    <t>練馬区桜台 1-34-1</t>
  </si>
  <si>
    <t>子 三枝一将</t>
  </si>
  <si>
    <t>080-1219-5613</t>
  </si>
  <si>
    <t xml:space="preserve">  6:00 西武有楽町線新桜台駅</t>
  </si>
  <si>
    <t>三枝車に乗って武蔵五日市方面へ</t>
  </si>
  <si>
    <t>/</t>
  </si>
  <si>
    <t>武蔵五日市を経て千足より柳沢林道に入り、車止めに駐車</t>
  </si>
  <si>
    <t>登山道を登り、つづら岩へ（１０時ころ着）</t>
  </si>
  <si>
    <t>１６時をめどに岩トレを終了</t>
  </si>
  <si>
    <t>往路を下山して帰宅</t>
  </si>
  <si>
    <t>１９時</t>
  </si>
  <si>
    <t>装備は別紙</t>
  </si>
  <si>
    <t>小雨決行</t>
  </si>
  <si>
    <t>　　　1日分　1食（共同　 食・個人　1食）　予備食　　食／非常食　1食</t>
  </si>
  <si>
    <t>１４４/４３３ＭＨｚ（　　台）コールサイン　</t>
  </si>
  <si>
    <t>綱　　（090-5409-2827 　　　　）　　　    　（　　　　　　　　　　　　 ）　　　　（　　　　　　　　　　　）　　　    　（　　　　　　　　　　　　 ）　　　　　　　</t>
  </si>
  <si>
    <t>三枝　（090-4525-8956　　 　　）　　　　　　（　　　　　　　　　　　　 ）　　　　　　　</t>
  </si>
  <si>
    <t xml:space="preserve">      （　              　　　）　　　　　　（　　　　　　　　　　　　 ）　　　　　　　</t>
  </si>
  <si>
    <t>nerimayama-gezan@googlegroups.com</t>
  </si>
  <si>
    <t>　緊急連絡先</t>
  </si>
  <si>
    <t xml:space="preserve"> 青山 俊明　  </t>
  </si>
  <si>
    <t>yamaa_shokai1959@ezweb.ne.jp</t>
  </si>
  <si>
    <t>03-3924-6744</t>
  </si>
  <si>
    <t>090-4820-9215</t>
  </si>
  <si>
    <t xml:space="preserve"> 河崎 泰秀</t>
  </si>
  <si>
    <t>kawa_1023.honn@docomo.ne.jp</t>
  </si>
  <si>
    <t>090-4929-0168</t>
  </si>
  <si>
    <t>発生時間・場所・状況・パーティ人員・住所・電話・氏名・年齢・血液型</t>
  </si>
  <si>
    <t>状態（意識、呼吸、出血、骨折、手当て）救助の要請内容</t>
  </si>
  <si>
    <t>nerimayama_sankou_kanri@googlegroups.com</t>
  </si>
  <si>
    <t>2012年3月8日改訂</t>
  </si>
  <si>
    <t>nerimayama_sankou_kanri@googlegroups.com</t>
  </si>
  <si>
    <t>状態（意識、呼吸、出血、骨折、手当て）救助の要請内容</t>
  </si>
  <si>
    <t>発生時間・場所・状況・パーティ人員・住所・電話・氏名・年齢・血液型</t>
  </si>
  <si>
    <t>090-2532-1143</t>
  </si>
  <si>
    <t>048-462-0056</t>
  </si>
  <si>
    <t>yoshi-4.sawashi19@docomo.ne.jp</t>
  </si>
  <si>
    <t xml:space="preserve"> 吉田 成実　  </t>
  </si>
  <si>
    <t>090-4929-0168</t>
  </si>
  <si>
    <t>048-865-1467</t>
  </si>
  <si>
    <t>kawa_1023.honn@docomo.ne.jp</t>
  </si>
  <si>
    <t>090-4820-9215</t>
  </si>
  <si>
    <t>03-3924-6744</t>
  </si>
  <si>
    <t>yamaa_shokai1959@ezweb.ne.jp</t>
  </si>
  <si>
    <t xml:space="preserve"> 青山 俊明　  </t>
  </si>
  <si>
    <t>　緊急連絡先</t>
  </si>
  <si>
    <t>nerimayama-gezan@googlegroups.com</t>
  </si>
  <si>
    <t>　　　（　　　　　　　　　　　）　　　　　　（　　　　　　　　　　　　 ）　　　　　　　</t>
  </si>
  <si>
    <t>１４４/４３３ＭＨｚ（　　台）コールサイン　</t>
  </si>
  <si>
    <t>　　　2　日分1食（共同　　食・個人　4　食）　予備食　　1食／非常食　1食</t>
  </si>
  <si>
    <t xml:space="preserve">フリークライミング装備
テント等宿泊装備
</t>
  </si>
  <si>
    <t>/</t>
  </si>
  <si>
    <t>フリークライミング　後帰京</t>
  </si>
  <si>
    <t>木下車にて現地に9：30頃　フリークライミング　-　森林公園キャンプ場にて宿泊</t>
  </si>
  <si>
    <t>木下車：　ジムニー　白　多摩50ま6162</t>
  </si>
  <si>
    <t>現地にてイワツバメの井芹氏・斉藤氏らと登る予定</t>
  </si>
  <si>
    <t>A</t>
  </si>
  <si>
    <t>NO</t>
  </si>
  <si>
    <t>なし</t>
  </si>
  <si>
    <t>～4月13日（日）</t>
  </si>
  <si>
    <t>フリークライミング</t>
  </si>
  <si>
    <t>古賀志岩</t>
  </si>
  <si>
    <t>山域.山名</t>
  </si>
  <si>
    <t>提出者</t>
  </si>
  <si>
    <t>山行計画書</t>
  </si>
  <si>
    <t>東京都勤労者山岳連盟　　練馬山の会</t>
  </si>
  <si>
    <t>2014/4/12～13</t>
  </si>
  <si>
    <t>草野真</t>
  </si>
  <si>
    <t>奥武蔵・伊豆ヶ岳</t>
  </si>
  <si>
    <t>ハイキング（足慣らし）</t>
  </si>
  <si>
    <t>4月13日（日）</t>
  </si>
  <si>
    <t>草野　眞</t>
  </si>
  <si>
    <t>Ｂ</t>
  </si>
  <si>
    <t>練馬区土支田３－１６－１９</t>
  </si>
  <si>
    <t>草野智恵子</t>
  </si>
  <si>
    <t>03-3924-1247</t>
  </si>
  <si>
    <t>:　集合場所⇒石神井公園駅</t>
  </si>
  <si>
    <t>正丸駅08：00→伊豆ヶ岳→古御岳10：30→高畑山10：50→</t>
  </si>
  <si>
    <t>中ノ沢頭11：00→天目指峠11：20→子の権現12：10→吾野駅14：00</t>
  </si>
  <si>
    <t>☆装備</t>
  </si>
  <si>
    <t>別紙装備一覧</t>
  </si>
  <si>
    <t>☆地図</t>
  </si>
  <si>
    <t>五万図「奥武蔵・秩父」、二万五千図「正丸峠」「原市場」</t>
  </si>
  <si>
    <t>　　　　1日分　1　食（共同　　食・個人　　1食）　予備食　　食／非常食　　1食</t>
  </si>
  <si>
    <t>１４４/４３３ＭＨｚ（　　台）コールサイン　</t>
  </si>
  <si>
    <t>草野真　　　（090-2481-3910　）　　　    　　　　　　　　</t>
  </si>
  <si>
    <t>　　　　　　　</t>
  </si>
  <si>
    <t>nerimayama-gezan@googlegroups.com</t>
  </si>
  <si>
    <t xml:space="preserve"> 青山 俊明　  </t>
  </si>
  <si>
    <t>yamaa_shokai1959@ezweb.ne.jp</t>
  </si>
  <si>
    <t>03-3924-6744</t>
  </si>
  <si>
    <t>090-4820-9215</t>
  </si>
  <si>
    <t>kawa_1023.honni@docomo.ne.jp</t>
  </si>
  <si>
    <t>048-865-1467</t>
  </si>
  <si>
    <t>090-4929-0168</t>
  </si>
  <si>
    <t>発生時間・場所・状況・パーティ人員・住所・電話・氏名・年齢・血液型</t>
  </si>
  <si>
    <t>状態（意識、呼吸、出血、骨折、手当て）救助の要請内容</t>
  </si>
  <si>
    <t>nerimayama_sankou_kanri@googlegroups.com</t>
  </si>
  <si>
    <t>2014年4月10改訂</t>
  </si>
  <si>
    <t>nerimayama_sankou_kanri@googlegroups.com</t>
  </si>
  <si>
    <t>状態（意識、呼吸、出血、骨折、手当て）救助の要請内容</t>
  </si>
  <si>
    <t>発生時間・場所・状況・パーティ人員・住所・電話・氏名・年齢・血液型</t>
  </si>
  <si>
    <t>090-4929-0168</t>
  </si>
  <si>
    <t>048-865-1467</t>
  </si>
  <si>
    <t>kawa_1023.honn@docomo.ne.jp</t>
  </si>
  <si>
    <t>090-4820-9215</t>
  </si>
  <si>
    <t>03-3924-6744</t>
  </si>
  <si>
    <t>yamaa_shokai1959@ezweb.ne.jp</t>
  </si>
  <si>
    <t xml:space="preserve"> 青山 俊明　  </t>
  </si>
  <si>
    <t>　緊急連絡先</t>
  </si>
  <si>
    <t>nerimayama-gezan@googlegroups.com</t>
  </si>
  <si>
    <t>　　　（　　　　　　　　　　　）　　　　　　（　　　　　　　　　　　　 ）　　　　　　　</t>
  </si>
  <si>
    <t>青山俊明（090-4820-9215）浦添嘉徳（080-2055-3887）　　　　　　　</t>
  </si>
  <si>
    <t>１４４/４３３ＭＨｚ（　　台）コールサイン　</t>
  </si>
  <si>
    <t>　　　　1食</t>
  </si>
  <si>
    <t>個人装備：食料、水2リットル、雨具、手袋、笠、地下足袋、手ぬぐい、救急セット、カメラ、メモ帳、シンチレーションカウンター、タブレット端末、ヘッ電、ＧＰＳ</t>
  </si>
  <si>
    <t>/</t>
  </si>
  <si>
    <t>8:00西新宿五丁目駅＝10:00根本登山口―11:30二ツ箭山頂上―14:30根本登山口＝17:00新宿</t>
  </si>
  <si>
    <t>8:00　集合場所⇒西新宿五丁目駅</t>
  </si>
  <si>
    <t>他５人</t>
  </si>
  <si>
    <t>石神井山の会</t>
  </si>
  <si>
    <t>浦添嘉徳</t>
  </si>
  <si>
    <t>Ｌ</t>
  </si>
  <si>
    <t>090-7675-1117</t>
  </si>
  <si>
    <t>妹 伊藤裕子</t>
  </si>
  <si>
    <t>練馬区西大泉3-25-25-202</t>
  </si>
  <si>
    <t>B</t>
  </si>
  <si>
    <t>青山俊明</t>
  </si>
  <si>
    <t>NO</t>
  </si>
  <si>
    <t>なし</t>
  </si>
  <si>
    <t>１名</t>
  </si>
  <si>
    <t>登山道の放射線測定</t>
  </si>
  <si>
    <t>二ツ箭山（ふたつやさん）福島県いわき市</t>
  </si>
  <si>
    <t>山域.山名</t>
  </si>
  <si>
    <t>提出者</t>
  </si>
  <si>
    <t>山行計画書</t>
  </si>
  <si>
    <t>東京都勤労者山岳連盟　　練馬山の会</t>
  </si>
  <si>
    <t>nerimayama_sankou_kanri@googlegroups.com</t>
  </si>
  <si>
    <t>状態（意識、呼吸、出血、骨折、手当て）救助の要請内容</t>
  </si>
  <si>
    <t>発生時間・場所・状況・パーティ人員・住所・電話・氏名・年齢・血液型</t>
  </si>
  <si>
    <t>090-4929-0168</t>
  </si>
  <si>
    <t>048-865-1467</t>
  </si>
  <si>
    <t>kawa_1023.honn@docomo.ne.jp</t>
  </si>
  <si>
    <t>090-4820-9215</t>
  </si>
  <si>
    <t>03-3924-6744</t>
  </si>
  <si>
    <t>yamaa_shokai1959@ezweb.ne.jp</t>
  </si>
  <si>
    <t xml:space="preserve"> 青山 俊明　  </t>
  </si>
  <si>
    <t>　緊急連絡先</t>
  </si>
  <si>
    <t>nerimayama-gezan@googlegroups.com</t>
  </si>
  <si>
    <t>　　　木下（　090-2301-4579　）　　　    　（　　　　　　　　　　　　 ）　　　　　　　</t>
  </si>
  <si>
    <t>　　　　1日分　　1食（共同　　食・個人　　1食）　予備食　　1食／非常食　　食</t>
  </si>
  <si>
    <t>沢基本装備
ロープ</t>
  </si>
  <si>
    <t>/</t>
  </si>
  <si>
    <t>渋沢駅-菩提-くずはの泉-遡行-三ノ塔-下山</t>
  </si>
  <si>
    <t>A</t>
  </si>
  <si>
    <t>木下 好美</t>
  </si>
  <si>
    <t>NO</t>
  </si>
  <si>
    <t>なし</t>
  </si>
  <si>
    <t>あり</t>
  </si>
  <si>
    <t>トレーニング</t>
  </si>
  <si>
    <t>丹沢　葛葉川本谷</t>
  </si>
  <si>
    <t>山域.山名</t>
  </si>
  <si>
    <t>木下　好美</t>
  </si>
  <si>
    <t>提出者</t>
  </si>
  <si>
    <t>山行計画書</t>
  </si>
  <si>
    <t>東京都勤労者山岳連盟　　練馬山の会</t>
  </si>
  <si>
    <t>nerimayama_sankou_kanri@googlegroups.com</t>
  </si>
  <si>
    <t>状態（意識、呼吸、出血、骨折、手当て）救助の要請内容</t>
  </si>
  <si>
    <t>発生時間・場所・状況・パーティ人員・住所・電話・氏名・年齢・血液型</t>
  </si>
  <si>
    <t>090-4929-0168</t>
  </si>
  <si>
    <t>048-865-1467</t>
  </si>
  <si>
    <t>kawa_1023.honn@docomo.ne.jp</t>
  </si>
  <si>
    <t>090-4820-9215</t>
  </si>
  <si>
    <t>03-3924-6744</t>
  </si>
  <si>
    <t>yamaa_shokai1959@ezweb.ne.jp</t>
  </si>
  <si>
    <t xml:space="preserve"> 青山 俊明　  </t>
  </si>
  <si>
    <t>　緊急連絡先</t>
  </si>
  <si>
    <t>nerimayama-gezan@googlegroups.com</t>
  </si>
  <si>
    <t>　　　（　　　　　　　　　　　）　　　　　　（　　　　　　　　　　　　 ）　　　　　　　</t>
  </si>
  <si>
    <t>１４４/４３３ＭＨｚ（　　台）コールサイン　</t>
  </si>
  <si>
    <t>　　　　1日分　　1食（共同　　食・個人　　1食）　予備食　　1食／非常食　　食</t>
  </si>
  <si>
    <t>渋沢駅-タクシー-くずはの泉-遡行-三ノ塔-下山</t>
  </si>
  <si>
    <t>6:45　集合場所⇒小田急線新宿駅</t>
  </si>
  <si>
    <t>澤田幸子氏ら８名と共に行動</t>
  </si>
  <si>
    <t>山行計画書</t>
  </si>
  <si>
    <t>東京都勤労者山岳連盟　　練馬山の会</t>
  </si>
  <si>
    <t>2014年4月10日改訂</t>
  </si>
  <si>
    <t>trinitakawasaki@docomo.ne.jp</t>
  </si>
  <si>
    <t>　櫻井（090-6488-1588　　　 ）　　　　　　　</t>
  </si>
  <si>
    <t>　神志那（090-1406-4563　　　）　　　 相場（080-3425-8254　　　　　 ）　　　　　　　</t>
  </si>
  <si>
    <t>　杉山（080-5353-2907　　　　）　　　 金井（090-7811-3550　   　　　 ）　　　　　　　</t>
  </si>
  <si>
    <t>　　　２日分　３食（共同　食・個人３食）　予備食　　食／非常食　　食</t>
  </si>
  <si>
    <t>●共同装備
トランシーバ（相場２、神志那３）ダブルロープ：全員、シングル：（神志那、相場）
●個人装備
【登攀装備】ヘルメット、クライミングシューズ、ソックス、ハーネス、環付ビナ（2個）＋確保器、ギアラック、皮手袋、アルパインクイックドロー＆クイックドロー計４本、カラビナ（4個）、シュリンゲ（バカ長1本、長1本、短2本）、パス、捨て縄、トレペ、ヘッドランプ、予備電池、タオル、ザック、救急セット、雨具、行動飲料、行動食、メガネストッパー、アプローチシューズ、計画書、トポ、地図、コンパス、携帯電話、筆記具、ホイッスル、ナイフ 、防寒具、雨具、前夜泊用寝具など。
◆車に残置
お風呂セット（着替えなど）
［車輌］神志那車：エクストレイユ　所沢９６６６グレー</t>
  </si>
  <si>
    <t>/</t>
  </si>
  <si>
    <t>※雨天の場合には、他のところへ転進する可能性あり。その場合には別途連絡します。</t>
  </si>
  <si>
    <t>　　駐車場→温泉→帰京</t>
  </si>
  <si>
    <t>7:00子持山登山口駐車場→8:00獅子岩マルチピッチ取付→獅子岩山頂登山道で下山→</t>
  </si>
  <si>
    <t>17:00入間市駅→渋川伊香保IC→適所にて仮眠</t>
  </si>
  <si>
    <t>17:00 集合場所⇒入間市駅</t>
  </si>
  <si>
    <t>大田山の会緊急連絡先：福島健一090-9303-5549</t>
  </si>
  <si>
    <t>090-1461-7897</t>
  </si>
  <si>
    <t>夫</t>
  </si>
  <si>
    <t>港区南青山3-2-3ｶﾄﾚｱﾋﾞﾙ6Ｆ</t>
  </si>
  <si>
    <t>櫻井美香</t>
  </si>
  <si>
    <t>090-9012-1129</t>
  </si>
  <si>
    <t>府中市分梅町２－５５－３５</t>
  </si>
  <si>
    <t>金井君枝</t>
  </si>
  <si>
    <t>神田山の会緊急連絡先：芝田啓子090-2149-3866</t>
  </si>
  <si>
    <t>080-2029-9581</t>
  </si>
  <si>
    <t>調布市西つつじヶ丘4-33-11-401</t>
  </si>
  <si>
    <t>相場啓吏</t>
  </si>
  <si>
    <t>L</t>
  </si>
  <si>
    <t>ポレポレ倶楽部山の子緊急連絡先：田村090-7260-5335</t>
  </si>
  <si>
    <t>0484-463-1059</t>
  </si>
  <si>
    <t>母 神志那美智子</t>
  </si>
  <si>
    <t>朝霞市三原4-12-6</t>
  </si>
  <si>
    <t>神志那 元</t>
  </si>
  <si>
    <t>NO</t>
  </si>
  <si>
    <t>なし</t>
  </si>
  <si>
    <t>クライミング</t>
  </si>
  <si>
    <t>上毛　子持山　獅子岩</t>
  </si>
  <si>
    <t>山域.山名</t>
  </si>
  <si>
    <t>杉山悦子</t>
  </si>
  <si>
    <t>提出者</t>
  </si>
  <si>
    <t>山行計画書</t>
  </si>
  <si>
    <t>東京都勤労者山岳連盟　　練馬山の会</t>
  </si>
  <si>
    <t>2014/4/20z</t>
  </si>
  <si>
    <t>東京都勤労者山岳連盟　　練馬山の会</t>
  </si>
  <si>
    <t>山行計画書</t>
  </si>
  <si>
    <t>提出者</t>
  </si>
  <si>
    <t>松野千絵</t>
  </si>
  <si>
    <t>山域.山名</t>
  </si>
  <si>
    <t>大菩薩嶺</t>
  </si>
  <si>
    <t>ハイキング</t>
  </si>
  <si>
    <t>なし</t>
  </si>
  <si>
    <t>27日</t>
  </si>
  <si>
    <t>NO</t>
  </si>
  <si>
    <t>松野千絵</t>
  </si>
  <si>
    <t>練馬区練馬4-21-15</t>
  </si>
  <si>
    <t>山野愛子（姉）</t>
  </si>
  <si>
    <t>松野泰久</t>
  </si>
  <si>
    <t>同上</t>
  </si>
  <si>
    <t>自宅発</t>
  </si>
  <si>
    <t>:　集合場所⇒自宅</t>
  </si>
  <si>
    <t>5：19　豊島園発　大江戸線　東中野　5：29</t>
  </si>
  <si>
    <t>/</t>
  </si>
  <si>
    <t>5：45　東中野発　総武線　中央線　高尾　6：40</t>
  </si>
  <si>
    <t>6：40　高尾発　　中央本線　甲斐大和　7：38</t>
  </si>
  <si>
    <t>8：10　バス</t>
  </si>
  <si>
    <t>8：40　上日川峠　9：.00　福ちゃん荘　9：45　大菩薩峠　11：30　大菩薩嶺　（昼食）</t>
  </si>
  <si>
    <t>12:50　丸川峠　　14：50　大菩薩の湯　15：03バス　塩山へ</t>
  </si>
  <si>
    <t>15：42　特急かいじ　新宿へ　17：06　着</t>
  </si>
  <si>
    <t>17：10　新宿　東中野　豊島園へ</t>
  </si>
  <si>
    <t>　　1　　日分　1　食（共同　　食・個人　1　食）　予備食　1　食／非常食1　　食</t>
  </si>
  <si>
    <t>１４４/４３３ＭＨｚ（　　台）コールサイン　</t>
  </si>
  <si>
    <t>　　　松野千絵（09054945902　）松野泰久　（　　09054457720　　 ）　　　　　　　</t>
  </si>
  <si>
    <t>　　　（　　　　　　　　　　　）　　　　　　（　　　　　　　　　　　　 ）　　　　　　　</t>
  </si>
  <si>
    <t>nerimayama-gezan@googlegroups.com</t>
  </si>
  <si>
    <t>　緊急連絡先</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</si>
  <si>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</si>
  <si>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</si>
  <si>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</si>
  <si>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</si>
  <si>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</si>
  <si>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</si>
  <si>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</si>
  <si>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</si>
  <si>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</si>
  <si>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</si>
  <si>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田中　修</t>
  </si>
  <si>
    <t>相模湖　石砂山ー石老山</t>
  </si>
  <si>
    <t>ギフ蝶を見に行く</t>
  </si>
  <si>
    <t>２人</t>
  </si>
  <si>
    <t>NO</t>
  </si>
  <si>
    <t>Ｌ</t>
  </si>
  <si>
    <t>田中 修</t>
  </si>
  <si>
    <t>O</t>
  </si>
  <si>
    <t>練馬区大泉学園町6-12-23</t>
  </si>
  <si>
    <t>父 田中啓文</t>
  </si>
  <si>
    <t>03-3925-3098</t>
  </si>
  <si>
    <t>林 とよ子</t>
  </si>
  <si>
    <t>練馬区北町6-37-14</t>
  </si>
  <si>
    <t>夫 林 近衛</t>
  </si>
  <si>
    <t>03-3932-5807</t>
  </si>
  <si>
    <t>佐久間 明子</t>
  </si>
  <si>
    <t>O</t>
  </si>
  <si>
    <t>練馬区東大泉5-38-24</t>
  </si>
  <si>
    <t>娘 佐久間優子</t>
  </si>
  <si>
    <t>03-5387-6220</t>
  </si>
  <si>
    <t>岡根 祥子</t>
  </si>
  <si>
    <t>AB</t>
  </si>
  <si>
    <t>東松山市大字松山2038-4</t>
  </si>
  <si>
    <t>子 岡根吉伸</t>
  </si>
  <si>
    <t>03-6760-2700</t>
  </si>
  <si>
    <t>道川 夏子</t>
  </si>
  <si>
    <t>練馬区光が丘3-3-9-908</t>
  </si>
  <si>
    <t>夫 道川達治</t>
  </si>
  <si>
    <t>03-3977-7330</t>
  </si>
  <si>
    <t>９:０５　集合場所⇒ＪＲ高尾駅発普通大月行き前車両内</t>
  </si>
  <si>
    <t>ＪＲ高尾駅９：０５＝ＪＲ藤野駅９：１８＝（タクシー）＝伏馬田登山口ー菅井分岐ー</t>
  </si>
  <si>
    <t>/</t>
  </si>
  <si>
    <t>石砂山ー篠原集落ー石老山登山口ー篠原集落分岐ー石老山ー融合平展望台ー顕鏡寺ー</t>
  </si>
  <si>
    <t>石老山登山口バス停＝（バス）＝ＪＲ相模湖駅</t>
  </si>
  <si>
    <t>昭文社「高尾・陣馬」</t>
  </si>
  <si>
    <t>　　　　日分　　食（共同　　食・個人　　食）　予備食　　食／非常食　　食</t>
  </si>
  <si>
    <t>１４４/４３３ＭＨｚ（　　台）コールサイン　</t>
  </si>
  <si>
    <t>田中修（０９０－４９２８－８５９９）佐久間明子（０９０－７８３４－３３５５ ）　　　　　　　</t>
  </si>
  <si>
    <t>林とよ子（０９０－１５０３－９７６５）　　　　　　（　　　　　　　　　　　　 ）　　　　　　　</t>
  </si>
  <si>
    <t>　　　（　　　　　　　　　　　）　　　　　　（　　　　　　　　　　　　 ）　　　　　　　</t>
  </si>
  <si>
    <t>nerimayama-gezan@googlegroups.com</t>
  </si>
  <si>
    <t>　緊急連絡先</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</si>
  <si>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</si>
  <si>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</si>
  <si>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</si>
  <si>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</si>
  <si>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</si>
  <si>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</si>
  <si>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</si>
  <si>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</si>
  <si>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</si>
  <si>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</si>
  <si>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</si>
  <si>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</si>
  <si>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提出者</t>
  </si>
  <si>
    <t>山域.山名</t>
  </si>
  <si>
    <t>御坂　三つ峠　屏風岩、天狗岩</t>
  </si>
  <si>
    <t>2014/4/19z</t>
  </si>
  <si>
    <t>NO</t>
  </si>
  <si>
    <t>Ｌ</t>
  </si>
  <si>
    <t>A</t>
  </si>
  <si>
    <t>03-3956-5552</t>
  </si>
  <si>
    <t>小幡 歩</t>
  </si>
  <si>
    <t>妻 小幡妃乃</t>
  </si>
  <si>
    <t>080-4118-5182</t>
  </si>
  <si>
    <t>木村 美江子</t>
  </si>
  <si>
    <t>豊島区池袋本町1-21-6ｴｸｾﾙﾊﾅﾌﾞｻ201</t>
  </si>
  <si>
    <t>父 木村茂樹</t>
  </si>
  <si>
    <t>049-244-2151</t>
  </si>
  <si>
    <t>ＳＬ</t>
  </si>
  <si>
    <t>A</t>
  </si>
  <si>
    <t>姉 池田恵子</t>
  </si>
  <si>
    <t>0462-54-9662</t>
  </si>
  <si>
    <t>:　集合場所⇒練馬駅北口ローターリー午後9:30集合</t>
  </si>
  <si>
    <t>裏登山道から駐車スペース、仮眠。</t>
  </si>
  <si>
    <t>起床、朝食、トイレ、7:00駐車場発(1:00)8:00岩場、準備とミーティング。</t>
  </si>
  <si>
    <t>/</t>
  </si>
  <si>
    <t>一般ルート、リーダーピッチ周辺で、トップロープ、リードとフォロー、</t>
  </si>
  <si>
    <t>天狗岩で→セカンドの脱出、登り返し、</t>
  </si>
  <si>
    <t>時間があれば→一般ルート、サンドイッチ、No.16クラック、No.18クラックで</t>
  </si>
  <si>
    <t>天狗の踊り場、休憩後、懸垂下降。</t>
  </si>
  <si>
    <t>シングルロープとダブルロープ　西澤、池田。安全対策：自分が落石を起こさない。ロープの回収時も落石を起こさない。休憩の際にも岩場に背を向けないで落石や登っている他の人に注意する。まず自分でセルフビレー取る習慣をつける。重大トラブル発生の場合→綱さん、三枝さんパーテイへ連絡する。朝食はお湯を沸かします。昼は行動食。水は各自２Ｌぐらいは用意する（無ければ山荘で購入）。駐車：三つ峠裏登山口駐車場、西澤車 ホンダCR-V  白 練馬301ね9936　　天候判断：降水確率が40％以下なら現地に行きます。岩が濡れて状況が悪ければ、登攀はせずに一般登山かクライミングジムを含めて転進します。その場合下山連絡メールに連絡します。</t>
  </si>
  <si>
    <t>　　　１日分　２食（共同　　食・個人　２食）　予備食　　食／非常食　１食</t>
  </si>
  <si>
    <t>　　　（　西澤 080-5050-4806　）　　　    　（　　　　　　　　　　　　 ）　　　　　　　</t>
  </si>
  <si>
    <t>東京都勤労者山岳連盟　　練馬山の会</t>
  </si>
  <si>
    <t>山行計画書</t>
  </si>
  <si>
    <t>提出者</t>
  </si>
  <si>
    <t>丸山</t>
  </si>
  <si>
    <t>山域.山名</t>
  </si>
  <si>
    <t>乗鞍岳・御嶽山</t>
  </si>
  <si>
    <t>山スキー</t>
  </si>
  <si>
    <t>2014/4/19～21日</t>
  </si>
  <si>
    <t>なし</t>
  </si>
  <si>
    <t>NO</t>
  </si>
  <si>
    <t>Ｌ</t>
  </si>
  <si>
    <t>倉地京平</t>
  </si>
  <si>
    <t>練馬区光が丘 3-3-7-1408</t>
  </si>
  <si>
    <t>妻 倉地利史子</t>
  </si>
  <si>
    <t>03-3975-0969</t>
  </si>
  <si>
    <t>:　集合場所⇒富士街道特別支援学校前　6：15</t>
  </si>
  <si>
    <t>6：15練馬高野台→12：00乗鞍高原スキー場三本滝駐車場→16：00位ヶ原山荘（宿泊）</t>
  </si>
  <si>
    <t>7:00位ヶ原山荘発→①大黒岳往復、あるいは②肩の小屋経由本山往復（頂上まで行かな</t>
  </si>
  <si>
    <t>/</t>
  </si>
  <si>
    <t>くても登りは13：00までに終了）→14：30三本滝駐車場→夕方御岳ロープウエー駐車場</t>
  </si>
  <si>
    <t>駐車場で（車中泊）</t>
  </si>
  <si>
    <t>7：00御岳駐車場→飯森ルートで御嶽山頂上往復（登りは13：00までに終了する）→</t>
  </si>
  <si>
    <t>14：30御岳駐車場→帰宅</t>
  </si>
  <si>
    <t>両日とも登りは13：00までに終了する。また、アイスバーンなど雪の状況によっては頂上に行かない。
天候、体調によっても頂上にはいかず、途中で引き返す。
往復、倉地さんのクルマで移動。</t>
  </si>
  <si>
    <t>　　　３日分　４食（共同　　食・個人　４食）　予備食　１食／非常食　１食</t>
  </si>
  <si>
    <t>１４４/４３３ＭＨｚ（　　台）コールサイン　</t>
  </si>
  <si>
    <t>丸山　（　　090-6304-1510　　）　　　    　（　　　　　　　　　　　　 ）　　　　　　　</t>
  </si>
  <si>
    <t>倉地　（　　080-5887-1083　　）　　　　　　（　　　　　　　　　　　　 ）　　　　　　　</t>
  </si>
  <si>
    <t>　　　（　　　　　　　　　　　）　　　　　　（　　　　　　　　　　　　 ）　　　　　　　</t>
  </si>
  <si>
    <t>nerimayama-gezan@googlegroups.com</t>
  </si>
  <si>
    <t>　緊急連絡先</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</si>
  <si>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</si>
  <si>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</si>
  <si>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</si>
  <si>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</si>
  <si>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</si>
  <si>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</si>
  <si>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</si>
  <si>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</si>
  <si>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</si>
  <si>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</si>
  <si>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</si>
  <si>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</si>
  <si>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提出者</t>
  </si>
  <si>
    <t>三枝葉子</t>
  </si>
  <si>
    <t>山域.山名</t>
  </si>
  <si>
    <t>御坂　三つ峠　屏風岩</t>
  </si>
  <si>
    <t>岩トレ　マルチピッチのシステムの練習</t>
  </si>
  <si>
    <t>NO</t>
  </si>
  <si>
    <t>Ｌ</t>
  </si>
  <si>
    <t>080-1219-5613</t>
  </si>
  <si>
    <t>大山 道臣</t>
  </si>
  <si>
    <t>B</t>
  </si>
  <si>
    <t>練馬区向山 2-4-6 河野方201</t>
  </si>
  <si>
    <t>父 大山冬臣</t>
  </si>
  <si>
    <t>04-7149-6905</t>
  </si>
  <si>
    <t>小幡 歩</t>
  </si>
  <si>
    <t>A</t>
  </si>
  <si>
    <t>妻 小幡妃乃</t>
  </si>
  <si>
    <t>080-4118-5182</t>
  </si>
  <si>
    <t>（小幡さんは現地の駐車スペースまで行動を共にし、到着後は西澤パーティとして</t>
  </si>
  <si>
    <t>行動する）</t>
  </si>
  <si>
    <t>　集合場所⇒和光市駅北口サンクス前　0：00</t>
  </si>
  <si>
    <t>綱車にて裏登山道から駐車スペース、仮眠。（ここで西澤パーティと合流）</t>
  </si>
  <si>
    <t>起床、朝食の後、８：００駐車場発、9：00岩場到着</t>
  </si>
  <si>
    <t>マルチピッチシステムの練習、16：00をめどに終了、四季楽園に宿泊。</t>
  </si>
  <si>
    <t>8:00岩場到着、19日の復習。15：00をめどに終了、往路をもどって駐車場に下山</t>
  </si>
  <si>
    <t>/</t>
  </si>
  <si>
    <t>綱車は　ホンダオッデッセイ練馬300て6579（シルバー）</t>
  </si>
  <si>
    <t>ダブルロープ　綱、三枝。安全対策：自分が落石を起こさない。ロープの回収時も落石を起こさない。休憩の際にも岩場に背を向けないで落石や登っている他の人に注意する。常に登攀者の動きに注意しながら、確保する。重大トラブル発生の場合→西澤さんパーテイへ連絡する。朝食はお湯を沸かします。昼は行動食。水は各自２Ｌぐらいは用意する（無ければ山荘で購入）。駐車：三つ峠裏登山口駐車場　天候判断：現地にて行います。</t>
  </si>
  <si>
    <t>　　　19日朝食　1食（共同　　食・個人　1食）　19日行動食、20日行動食</t>
  </si>
  <si>
    <t>　　　綱（090-5409-2827）　　三枝（090-4525-8956）　　　　　　　</t>
  </si>
  <si>
    <t>　大山（080-6519-0169）　　　　　　（　　　　　　　　　　　　 ）　　　　　　　</t>
  </si>
  <si>
    <t>植竹伸吉</t>
  </si>
  <si>
    <t>大菩薩</t>
  </si>
  <si>
    <t>ハイキング</t>
  </si>
  <si>
    <t>L</t>
  </si>
  <si>
    <t>植竹　伸吉</t>
  </si>
  <si>
    <t>練馬区大泉学園町 4-6-17-302</t>
  </si>
  <si>
    <t>植竹　佳子</t>
  </si>
  <si>
    <t>03-3867-6061</t>
  </si>
  <si>
    <t>他、日本山岳会の方々　８名</t>
  </si>
  <si>
    <t>:　集合場所⇒8:00　大月</t>
  </si>
  <si>
    <t>大峠8:50－雁腹摺山－大樺の頭10:30－大峰13:20－上和田15:40</t>
  </si>
  <si>
    <t>/</t>
  </si>
  <si>
    <t>　上記時間または22:00までに連絡がない場合は、捜索･救助体制が始動します。</t>
  </si>
  <si>
    <t>　　　　日分　　食（共同　　食・個人　　食）　予備食　　１食／非常食　　食</t>
  </si>
  <si>
    <t>　　植竹　（090-1040-1534）　　　    　（　　　　　　　　　　　　 ）　　　　　　　</t>
  </si>
  <si>
    <t xml:space="preserve"> 吉田 成実　  </t>
  </si>
  <si>
    <t>yoshi-4.sawashi19@docomo.ne.jp</t>
  </si>
  <si>
    <t>048-462-0056</t>
  </si>
  <si>
    <t>090-2532-1143</t>
  </si>
  <si>
    <t>2014年4月19日（土）～4月20日（日）</t>
  </si>
  <si>
    <t>東京都勤労者山岳連盟　　練馬山の会</t>
  </si>
  <si>
    <t>山行計画書</t>
  </si>
  <si>
    <t>2014.4.17.</t>
  </si>
  <si>
    <t>提出者</t>
  </si>
  <si>
    <t>山域.山名</t>
  </si>
  <si>
    <t>奥武蔵　平戸の岩場</t>
  </si>
  <si>
    <t>岩学校実技講習第2回・岩登りの基礎技術３</t>
  </si>
  <si>
    <t>NO</t>
  </si>
  <si>
    <t>スタッフ</t>
  </si>
  <si>
    <t>練馬区富士見台2-5-5-405</t>
  </si>
  <si>
    <t>井上 正也</t>
  </si>
  <si>
    <t>A</t>
  </si>
  <si>
    <t>練馬区西大泉3-17-21</t>
  </si>
  <si>
    <t>妻 井上早百合</t>
  </si>
  <si>
    <t>03-3924-4557</t>
  </si>
  <si>
    <t>他、別シート参照</t>
  </si>
  <si>
    <t>午前8時45分　集合場所⇒西武池袋線東吾野駅</t>
  </si>
  <si>
    <t>確保技術</t>
  </si>
  <si>
    <t>/</t>
  </si>
  <si>
    <t>　①リードの確保</t>
  </si>
  <si>
    <t>　②自己脱出</t>
  </si>
  <si>
    <t>　③登り返し</t>
  </si>
  <si>
    <t>　中止の場合4月18日（金）20:00までにE-mail 又は電話にて知らせる。</t>
  </si>
  <si>
    <t>持ち物　　　　　　　　　　　　　　　　　　　　　　　　　　　　　　　　　　　　　　　　　　　　　　　　　　　　　　　　　　　　　　ヘルメット、クライミングシューズ、ハーネス、カラビナ８個程度（環付３個内オートロック１，環無し５個）ヌンチャク　１７ｃｍ程度　２本、PAS、確保器、ソウンスリング　（ダイニーマ10mmX60ｃｍ　2本、120cm）、プルージック用ロープスリング2本(φ6　1．5m、φ6　2.5m）、　手袋、、昼食」、飲み物　　　</t>
  </si>
  <si>
    <t>　　　　日分　1　食（共同　　食・個人　１食）　予備食　　食／非常食　　食</t>
  </si>
  <si>
    <t>１４４/４３３ＭＨｚ（　　台）コールサイン：JH1WRP　</t>
  </si>
  <si>
    <t>　　　（　　　　　　　　　　　）　　　　　　（　　　　　　　　　　　　 ）　　　　　　　</t>
  </si>
  <si>
    <t>nerimayama-gezan@googlegroups.com</t>
  </si>
  <si>
    <t>　緊急連絡先</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</si>
  <si>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</si>
  <si>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</si>
  <si>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</si>
  <si>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</si>
  <si>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</si>
  <si>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</si>
  <si>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</si>
  <si>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</si>
  <si>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</si>
  <si>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</si>
  <si>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深田眞理子</t>
  </si>
  <si>
    <t>北海道・利尻山</t>
  </si>
  <si>
    <t>2014/4/25〜29</t>
  </si>
  <si>
    <t>深田真理子</t>
  </si>
  <si>
    <t>武蔵野市吉祥寺北町4-9-12</t>
  </si>
  <si>
    <t>母 深田辰子</t>
  </si>
  <si>
    <t>0422-53-0707</t>
  </si>
  <si>
    <t>荻野　恭宏</t>
  </si>
  <si>
    <t>千葉県我孫子市根戸636-10</t>
  </si>
  <si>
    <t>080-3216-2752</t>
  </si>
  <si>
    <t>長浜　智子</t>
  </si>
  <si>
    <t>江戸川区中葛西1-13-4-201</t>
  </si>
  <si>
    <t>03-3634-3505</t>
  </si>
  <si>
    <t>堀　幸恵</t>
  </si>
  <si>
    <t>大田区南久が原2-30-24-402</t>
  </si>
  <si>
    <t>0299-83-3931</t>
  </si>
  <si>
    <t>松沢　芳樹</t>
  </si>
  <si>
    <t>さいたま市浦和区常盤6-12-18</t>
  </si>
  <si>
    <t>048-824-2894</t>
  </si>
  <si>
    <t>:　集合場所⇒成田空港</t>
  </si>
  <si>
    <t>16:25成田→18:10新千歳空港…札幌市内…23:00夜行バス→稚内</t>
  </si>
  <si>
    <t>05:30稚内　06:40発フェリー→08:20鴛泊　長官山周辺BC　　　ペンションレラモシリ（泊）</t>
  </si>
  <si>
    <t>利尻山（長官山経由、山頂周辺）BC　　　　　　　　　　　 　ペンションレラモシリ（泊）</t>
  </si>
  <si>
    <t>ポン山周辺BC　17:00鴛泊発フェリー→18:50稚内…23:00夜行バス→札幌</t>
  </si>
  <si>
    <t>05:30札幌　09:30新千歳空港→11:05成田</t>
  </si>
  <si>
    <t>ペンションレラモシリ　097-0101 北海道利尻郡利尻富士町鴛泊字栄町227-5／0163-82-2295</t>
  </si>
  <si>
    <t>共同装備／２０ｍ補助ロープ
個人装備／冬山スキー用標準装備、ツェルト
個人食料／昼食+予備食1/day　X３
＊ 現地の天候・条件次第では温泉グルメツアーに変更の可能性あり。
＊ ピークにはこだわらない
＊ 現地山岳ガイド　山澤玉木氏　090-5510-7571</t>
  </si>
  <si>
    <t>　　　3日分　3食（共同　　食・個人　3食）　予備食　3食／非常食　　食</t>
  </si>
  <si>
    <t>１４４/４３３ＭＨｚ（　3台）コールサイン　JG1JUJ／7L1MYI</t>
  </si>
  <si>
    <t>深田　眞理子（090-3341-9829）　　　荻野　恭宏（090-4097-9777 ）　　　　　　　</t>
  </si>
  <si>
    <t>堀　　幸恵　（090-9016-7113）　　　　　　（　　　　　　　　　　　　 ）　　　　　　　</t>
  </si>
  <si>
    <t>　　　（　　　　　　　　　　　）　　　　　　（　　　　　　　　　　　　 ）　　　　　　　</t>
  </si>
  <si>
    <t>nerimayama-gezan@googlegroups.com</t>
  </si>
  <si>
    <t>　緊急連絡先</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</si>
  <si>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</si>
  <si>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</si>
  <si>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</si>
  <si>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</si>
  <si>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</si>
  <si>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</si>
  <si>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</si>
  <si>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</si>
  <si>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</si>
  <si>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</si>
  <si>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</si>
  <si>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</si>
  <si>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2014.04.16</t>
  </si>
  <si>
    <t>提出者</t>
  </si>
  <si>
    <t>宿谷</t>
  </si>
  <si>
    <t>山域.山名</t>
  </si>
  <si>
    <t>谷川岳　至仏山</t>
  </si>
  <si>
    <t>散策と　山スキー</t>
  </si>
  <si>
    <t>2014/4/26～27</t>
  </si>
  <si>
    <t>NO</t>
  </si>
  <si>
    <t>広瀬 美樹</t>
  </si>
  <si>
    <t>足立区梅田8-12-7-504</t>
  </si>
  <si>
    <t>夫 広瀬憲治</t>
  </si>
  <si>
    <t>03-3852-5499</t>
  </si>
  <si>
    <t>練馬区光が丘3-3-9-908</t>
  </si>
  <si>
    <t>03-3977-7330</t>
  </si>
  <si>
    <t>宿谷 猛</t>
  </si>
  <si>
    <t>O</t>
  </si>
  <si>
    <t>所沢市若狭3-2542-24</t>
  </si>
  <si>
    <t>妻 宿谷雅代</t>
  </si>
  <si>
    <t>042-948-5249</t>
  </si>
  <si>
    <t>L</t>
  </si>
  <si>
    <t>岡根泉二</t>
  </si>
  <si>
    <t>1947.05.14</t>
  </si>
  <si>
    <t>東松山市柏崎527-5</t>
  </si>
  <si>
    <t>岡根ひろこ</t>
  </si>
  <si>
    <t>0493-81-4993</t>
  </si>
  <si>
    <t>川口敏子</t>
  </si>
  <si>
    <t>1951.07.20</t>
  </si>
  <si>
    <t>B</t>
  </si>
  <si>
    <t>練馬区春日町2-11-24</t>
  </si>
  <si>
    <t>:　集合場所⇒所沢東口８時　高坂８時３０分</t>
  </si>
  <si>
    <t>10時半　土合　清水峠方面往復　</t>
  </si>
  <si>
    <t>/</t>
  </si>
  <si>
    <t>戸倉温泉ビラ　風花0278-58-7051</t>
  </si>
  <si>
    <t>朝宿のマイクロバスで鳩待峠から小至仏－至仏山ー悪沢　またはピストン</t>
  </si>
  <si>
    <t>沢の状況、天候等でコースを判断</t>
  </si>
  <si>
    <t>16時鳩待峠</t>
  </si>
  <si>
    <t>　　　2　日分　2　食（共同　　食・個人2　食）　予備食　　食／非常食1　食</t>
  </si>
  <si>
    <t>１４４/４３３ＭＨｚ（　1　台）コールサイン７L１WYF　</t>
  </si>
  <si>
    <t>　宿谷　（090-8518-2028　　　　　　　　　　　）　　　    　（　　　　　　　　　　　　 ）　　　　　　　</t>
  </si>
  <si>
    <t>東京都勤労者山岳連盟　　練馬山の会</t>
  </si>
  <si>
    <t>山行計画書</t>
  </si>
  <si>
    <t>提出者</t>
  </si>
  <si>
    <t>林　惠美</t>
  </si>
  <si>
    <t>山域.山名</t>
  </si>
  <si>
    <t>南アルプス（仙丈ケ岳～甲斐駒ケ岳）</t>
  </si>
  <si>
    <t>残雪期縦走</t>
  </si>
  <si>
    <t>無雪期一部</t>
  </si>
  <si>
    <t>2014/4/27z～28</t>
  </si>
  <si>
    <t>NO</t>
  </si>
  <si>
    <t>L</t>
  </si>
  <si>
    <t>SL</t>
  </si>
  <si>
    <t>:　集合場所⇒練馬駅北口ロータリー</t>
  </si>
  <si>
    <t>練馬駅20:00-中央自動車道-伊那IC23:00-戸台駐車場23:45（仮眠）</t>
  </si>
  <si>
    <t>起床05:00/南アルプス林道バス乗車06:05-歌宿06:40-北沢峠08:30-長衛小屋09:00</t>
  </si>
  <si>
    <t>/</t>
  </si>
  <si>
    <t>（テント設営）長衛小屋09:30-小仙丈ヶ岳12:30-仙丈ケ岳14:00/14:30</t>
  </si>
  <si>
    <t>長衛小屋16:30、テント泊</t>
  </si>
  <si>
    <t>起床03:30、小屋発04:30-仙水峠06:00-駒津峰07:30-甲斐駒ケ岳09:45/10:00</t>
  </si>
  <si>
    <t>駒津峰11:00-仙水峠12:00-長衛小屋13:00（撤収）-歌宿15:00-バス乗車15:15（16:15)</t>
  </si>
  <si>
    <t>駐車場15:50(16:50)</t>
  </si>
  <si>
    <t>雪山縦走装備　（アイゼン、ワカン、ピッケル、簡易ハーネス）　　　　　　　　　　　　　　　　　　　　　　　　　　　　　　　　　　　共同装備:　テント1張り、補助ロープ（φ8×20ｍ）、ストーブ・燃料・コッフェル（各自）、ツェルト（各自）　　　　  　　　　　　　　　　　　　　　昭文社地図「北岳・甲斐駒」、国土地理院２万５千分の１地図「甲斐駒ヶ岳」・「仙丈ヶ岳」使用。　　　　　　　　　　　　　仙丈ケ岳、甲斐駒ケ岳いずれの場合も、積雪状況、体調により帰着時間に合わせて撤退する。また天候によっては1日目、2日目の予定を入れ替える場合もあり。　　　　　　　　　　　　　　　　　　　　　　　　　　　　　　　　林車:　ホンダCR-V (青）/練馬300も5929、駐車予定:　戸台無料駐車場</t>
  </si>
  <si>
    <t>　　　　2日分　5食（共同　1食・個人　4）　予備食　1　食／非常食　1　食</t>
  </si>
  <si>
    <t>１４４/４３３ＭＨｚ（　　台）コールサイン　</t>
  </si>
  <si>
    <t>　林　（090-6043-7626　　　　）　　　 舘下　（090-2815-7059　　　　　 ）　　　　　　　</t>
  </si>
  <si>
    <t>　　　（　　　　　　　　　　　）　　　　　　（　　　　　　　　　　　　 ）　　　　　　　</t>
  </si>
  <si>
    <t>nerimayama-gezan@googlegroups.com</t>
  </si>
  <si>
    <t>　緊急連絡先</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</si>
  <si>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</si>
  <si>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</si>
  <si>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</si>
  <si>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</si>
  <si>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</si>
  <si>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</si>
  <si>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</si>
  <si>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</si>
  <si>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</si>
  <si>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</si>
  <si>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</si>
  <si>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</si>
  <si>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提出者</t>
  </si>
  <si>
    <t>山域.山名</t>
  </si>
  <si>
    <t>南アルプス　仙丈ヶ岳　甲斐駒ヶ岳</t>
  </si>
  <si>
    <t>残雪期登山</t>
  </si>
  <si>
    <t>2014/4/26(土)ｚ～28日(月)</t>
  </si>
  <si>
    <t>（4/29(火)予備日）</t>
  </si>
  <si>
    <t>NO</t>
  </si>
  <si>
    <t>Ｌ</t>
  </si>
  <si>
    <t>A</t>
  </si>
  <si>
    <t>姉 池田恵子</t>
  </si>
  <si>
    <t>0462-54-9662</t>
  </si>
  <si>
    <t>臼井 邦徳</t>
  </si>
  <si>
    <t>O</t>
  </si>
  <si>
    <t>渓嶺会</t>
  </si>
  <si>
    <t>豊島区上池袋4-42-8</t>
  </si>
  <si>
    <t>弟 臼井節夫</t>
  </si>
  <si>
    <t>042-926-1123</t>
  </si>
  <si>
    <t>渓嶺会連絡先：中村芳之（090-8300-9272）</t>
  </si>
  <si>
    <t>金井君枝</t>
  </si>
  <si>
    <t>大田･5</t>
  </si>
  <si>
    <t>府中市分梅町２－５５－３５</t>
  </si>
  <si>
    <t>090-9012-1129</t>
  </si>
  <si>
    <t>櫻井美香</t>
  </si>
  <si>
    <t>090-1461-7897</t>
  </si>
  <si>
    <t xml:space="preserve">大田山の会緊急連絡先：入井照秋080-5412-5456 gorone5@docomo.ne.jp </t>
  </si>
  <si>
    <t>待ち合わせ場所等、下記参照</t>
  </si>
  <si>
    <t>21:30池田PU→21:45杉山PU→22:45谷保駅(金井･櫻井PU)→中央道→伊那IC→適所にて仮眠</t>
  </si>
  <si>
    <t>8:00戸台口よりバス→8:40歌宿9:00→11:00北沢峠→テント設営･幕営</t>
  </si>
  <si>
    <t>3:00起床→5:00北沢峠→7:40五合目→9:00小仙丈ヶ岳→10:20仙丈ヶ岳→往路を戻る→</t>
  </si>
  <si>
    <t>14:00北沢峠･幕営</t>
  </si>
  <si>
    <t>3:00起床→5:00北沢峠→6:10仙水峠→8:00駒津峰→9:40甲斐駒→10:50駒津峰→12:00仙水峠</t>
  </si>
  <si>
    <t>/</t>
  </si>
  <si>
    <t>→13:00北沢峠　テント撤収→13:30北沢峠→16:15歌宿よりバス→16:55戸台口</t>
  </si>
  <si>
    <t>→入浴後、帰京。</t>
  </si>
  <si>
    <t>※歌宿発バス時刻：10:15、13:15、15:15、16:15</t>
  </si>
  <si>
    <t>※天候によっては、26日朝6:00のバスで歌宿へ移動し、北沢峠・甲斐駒登頂します。</t>
  </si>
  <si>
    <t>若しくは、26日夜発29日下山に変更、若しくは別の場所へ転進します。その際には別途連絡します。</t>
  </si>
  <si>
    <t>装備：別紙参照
地図：昭文社地図「北岳･甲斐駒」、2万5千分の１「甲斐駒ヶ岳」「仙丈ヶ岳」
個人食（4食）：26日朝、昼、27日昼、28日昼
共同食（4食）：26日夜（櫻井）、27日朝(杉山、)夜（金井）、28日朝（金井）
車輌：日産・X-trail　白　練馬３３０た８８０２　</t>
  </si>
  <si>
    <t>　　　３日分８食（共同４食・個人４食）　予備食　　食／非常食　１食</t>
  </si>
  <si>
    <t>　杉山（080-5353-2907　　　）　　　 金井（090-7811-3550　   　　　 ）　　　　　　　</t>
  </si>
  <si>
    <t>　櫻井（090-6488-1588　　　 ）　　　池田（090-4756-9227　　　　　　）　　</t>
  </si>
  <si>
    <t>　臼井（090-1605-6994　　　 ）　　　</t>
  </si>
  <si>
    <t>trinitakawasaki@docomo.ne.jp</t>
  </si>
  <si>
    <t>nerimayama_sankou_kanri@googlegroups.com</t>
  </si>
  <si>
    <t>状態（意識、呼吸、出血、骨折、手当て）救助の要請内容</t>
  </si>
  <si>
    <t>発生時間・場所・状況・パーティ人員・住所・電話・氏名・年齢・血液型</t>
  </si>
  <si>
    <t>090-4929-0168</t>
  </si>
  <si>
    <t>048-865-1467</t>
  </si>
  <si>
    <t>kawa_1023.honn@docomo.ne.jp</t>
  </si>
  <si>
    <t>090-4820-9215</t>
  </si>
  <si>
    <t>03-3924-6744</t>
  </si>
  <si>
    <t>yamaa_shokai1959@ezweb.ne.jp</t>
  </si>
  <si>
    <t xml:space="preserve"> 青山 俊明　  </t>
  </si>
  <si>
    <t>　緊急連絡先</t>
  </si>
  <si>
    <t>nerimayama-gezan@googlegroups.com</t>
  </si>
  <si>
    <t>　　　（　　　　　　　　　　　）　　　　　　（　　　　　　　　　　　　 ）　　　　　　　</t>
  </si>
  <si>
    <t>三枝　（090-4525-8956　　 　　）　　　　　　（　　　　　　　　　　　　 ）</t>
  </si>
  <si>
    <t>綱　　（090-5409-2827 　　　　）　　　    　（　　　　　　　　　　　　 ）</t>
  </si>
  <si>
    <t>１４４/４３３ＭＨｚ（　　台）コールサイン　</t>
  </si>
  <si>
    <t>　　　　日分　　食（共同　　食・個人　　食）　予備食　　食／非常食　　食</t>
  </si>
  <si>
    <t>三枝車は　カローラフィルダー　練馬501ふ6716（シルバー）</t>
  </si>
  <si>
    <t>装備は別シート</t>
  </si>
  <si>
    <t>１８時</t>
  </si>
  <si>
    <t>/</t>
  </si>
  <si>
    <t>車で往路を帰宅</t>
  </si>
  <si>
    <t>１５時をめどに終了して裏三ッ峠登山口へ下山</t>
  </si>
  <si>
    <t>９時ころより屏風岩にてトレーニング</t>
  </si>
  <si>
    <t>１６時をめどに終了して四季楽園へ（宿泊）</t>
  </si>
  <si>
    <t>四季楽園を経て屏風岩でトレーニング</t>
  </si>
  <si>
    <t>車で河口湖ICを経て裏三ッ峠登山口へ（駐車）</t>
  </si>
  <si>
    <t>6:00　集合場所⇒西武有楽町線新桜台駅</t>
  </si>
  <si>
    <t>080-1219-5613</t>
  </si>
  <si>
    <t>NO</t>
  </si>
  <si>
    <t>なし</t>
  </si>
  <si>
    <t>～27日(日)　小屋１泊</t>
  </si>
  <si>
    <t>岩トレ（マルチピッチ）</t>
  </si>
  <si>
    <t>三ッ峠</t>
  </si>
  <si>
    <t>山域.山名</t>
  </si>
  <si>
    <t>綱 忠彦</t>
  </si>
  <si>
    <t>提出者</t>
  </si>
  <si>
    <t>山行計画書</t>
  </si>
  <si>
    <t>東京都勤労者山岳連盟　　練馬山の会</t>
  </si>
  <si>
    <t>2014/4/26～27</t>
  </si>
  <si>
    <t>奥多摩　川乗山</t>
  </si>
  <si>
    <t>ヤブ山ハイク</t>
  </si>
  <si>
    <t>玉林定治郎</t>
  </si>
  <si>
    <t>:　集合場所⇒JR奥多摩駅（8：30）</t>
  </si>
  <si>
    <t>　東日原行きバス（8：35）➡川乗橋下車（8：50）～川乗林道へ</t>
  </si>
  <si>
    <t>　　～ウスバ尾根取付ぎ（9：20）～ウスバ乗越（10：30）～一般道分岐（11：30）</t>
  </si>
  <si>
    <t>　　～川乗山（12：00）～赤杭尾根1250M付近（12：40）～真名井北稜1168M（13：20）</t>
  </si>
  <si>
    <t>　　～1002M（14：00）～710M（15：00）～550M（15：40）～上日向バス停（16：30）</t>
  </si>
  <si>
    <t>　　　➡JR川井駅</t>
  </si>
  <si>
    <t>　※行動時間に余裕を取りましたが、上日向バス停からの時間が（13：06、16：54、</t>
  </si>
  <si>
    <t>　　　　　18：00、18：54）と少ないので、長い山行となります。</t>
  </si>
  <si>
    <t>　　　　（上日向バス停～JR川井駅まで、徒歩なら1時間）</t>
  </si>
  <si>
    <t>【装備】一般ﾊｲｷﾝｸﾞ装備、ツェルト（小幡、玉林）、ロープ30M（小幡）、ガスコンロ（小幡）　　　　　　　　　　　　　　　　　　　　　　　　　　　　　　　　　　　　　　　　　　　　　　　　　　　　　　　　　　　　　　　　　　　　　　　　　　　　※12時30分までに川乗山に到着しない場合、一般道で鳩ノ巣駅へ下山。　　　　　　　　　　　　　　　　　　　　　　　　　　　　　　　　　　　　　　　　　　　　　　　　　　　　　　　　　　　　　　　　　　　　　　　　　　　　　　　　　　　　　　　※雨天中止。（降水確率40％以上なら、前日にメールで送信します。）</t>
  </si>
  <si>
    <t>　　　　1日分　　食（共同　　食・個人　　食）　行動食　　3食／非常食　　1食</t>
  </si>
  <si>
    <t>　小幡　（090-9136-0603　　）　　　    玉林　（090-4924-1413　　 ）　　　　　　　</t>
  </si>
  <si>
    <t>東京都勤労者山岳連盟　　練馬山の会</t>
  </si>
  <si>
    <t>山行計画書</t>
  </si>
  <si>
    <t>2014.04.16</t>
  </si>
  <si>
    <t>提出者</t>
  </si>
  <si>
    <t>宿谷</t>
  </si>
  <si>
    <t>山域.山名</t>
  </si>
  <si>
    <t>谷川岳　至仏山</t>
  </si>
  <si>
    <t>散策と　山スキー</t>
  </si>
  <si>
    <t>2014/4/26～27</t>
  </si>
  <si>
    <t>NO</t>
  </si>
  <si>
    <t>練馬区光が丘3-3-9-908</t>
  </si>
  <si>
    <t>03-3977-7330</t>
  </si>
  <si>
    <t>O</t>
  </si>
  <si>
    <t>L</t>
  </si>
  <si>
    <t>1947.05.14</t>
  </si>
  <si>
    <t>東松山市柏崎527-5</t>
  </si>
  <si>
    <t>0493-81-4993</t>
  </si>
  <si>
    <t>山人</t>
  </si>
  <si>
    <t>川口敏子</t>
  </si>
  <si>
    <t>1951.07.20</t>
  </si>
  <si>
    <t>B</t>
  </si>
  <si>
    <t>練馬区春日町2-11-24</t>
  </si>
  <si>
    <t>伊藤 節子</t>
  </si>
  <si>
    <t>練馬区貫井4-47-59</t>
  </si>
  <si>
    <t>夫 伊藤 勤</t>
  </si>
  <si>
    <t>03-3998-2959</t>
  </si>
  <si>
    <t>:　集合場所⇒所沢東口８時　高坂８時３０分</t>
  </si>
  <si>
    <t>10時半　土合　清水峠方面往復　</t>
  </si>
  <si>
    <t>/</t>
  </si>
  <si>
    <t>戸倉温泉ビラ　風花0278-58-7051</t>
  </si>
  <si>
    <t>朝宿のマイクロバスで鳩待峠から小至仏－至仏山ー悪沢　またはピストン</t>
  </si>
  <si>
    <t>沢の状況、天候等でコースを判断</t>
  </si>
  <si>
    <t>16時鳩待峠</t>
  </si>
  <si>
    <t>　　　2　日分　2　食（共同　　食・個人2　食）　予備食　　食／非常食1　食</t>
  </si>
  <si>
    <t>１４４/４３３ＭＨｚ（　1　台）コールサイン７L１WYF　</t>
  </si>
  <si>
    <t>　宿谷　（090-8518-2028　　　　　　　　　　　）　　　    　（　　　　　　　　　　　　 ）　　　　　　　</t>
  </si>
  <si>
    <t>　　　（　　　　　　　　　　　）　　　　　　（　　　　　　　　　　　　 ）　　　　　　　</t>
  </si>
  <si>
    <t>nerimayama-gezan@googlegroups.com</t>
  </si>
  <si>
    <t>　緊急連絡先</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</si>
  <si>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</si>
  <si>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</si>
  <si>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</si>
  <si>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</si>
  <si>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</si>
  <si>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</si>
  <si>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</si>
  <si>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</si>
  <si>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</si>
  <si>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</si>
  <si>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L</t>
  </si>
  <si>
    <t>小幡 歩</t>
  </si>
  <si>
    <t>A</t>
  </si>
  <si>
    <t>妻 小幡妃乃</t>
  </si>
  <si>
    <t>080-4118-2955</t>
  </si>
  <si>
    <t>O</t>
  </si>
  <si>
    <t>練馬区大泉学園町6-12-23</t>
  </si>
  <si>
    <t>松野 千絵</t>
  </si>
  <si>
    <t>B</t>
  </si>
  <si>
    <t>練馬区練馬 4-21-15</t>
  </si>
  <si>
    <t>夫 松野泰久</t>
  </si>
  <si>
    <t>090-5445-7720</t>
  </si>
  <si>
    <t>八木 敏子</t>
  </si>
  <si>
    <t>杉並区成田西1-2-7</t>
  </si>
  <si>
    <t>夫 八木知彦</t>
  </si>
  <si>
    <t>03-3316-9849</t>
  </si>
  <si>
    <t>/</t>
  </si>
  <si>
    <t>１４４/４３３ＭＨｚ（　　台）コールサイン　</t>
  </si>
  <si>
    <t>　　　（　　　　　　　　　　　）　　　　　　（　　　　　　　　　　　　 ）　　　　　　　</t>
  </si>
  <si>
    <t>nerimayama-gezan@googlegroups.com</t>
  </si>
  <si>
    <t>　緊急連絡先</t>
  </si>
  <si>
    <t xml:space="preserve"> 青山 俊明　  </t>
  </si>
  <si>
    <t>yamaa_shokai1959@ezweb.ne.jp</t>
  </si>
  <si>
    <t>03-3924-6744</t>
  </si>
  <si>
    <t>090-4820-9215</t>
  </si>
  <si>
    <t>kawa_1023.honn@docomo.ne.jp</t>
  </si>
  <si>
    <t>048-865-1467</t>
  </si>
  <si>
    <t>090-4929-0168</t>
  </si>
  <si>
    <t>発生時間・場所・状況・パーティ人員・住所・電話・氏名・年齢・血液型</t>
  </si>
  <si>
    <t>状態（意識、呼吸、出血、骨折、手当て）救助の要請内容</t>
  </si>
  <si>
    <t>nerimayama_sankou_kanri@googlegroups.com</t>
  </si>
  <si>
    <t>nerimayama_sankou_kanri@googlegroups.com</t>
  </si>
  <si>
    <t>状態（意識、呼吸、出血、骨折、手当て）救助の要請内容</t>
  </si>
  <si>
    <t>発生時間・場所・状況・パーティ人員・住所・電話・氏名・年齢・血液型</t>
  </si>
  <si>
    <t>090-4929-0168</t>
  </si>
  <si>
    <t>048-865-1467</t>
  </si>
  <si>
    <t>trinitakawasaki@docomo.ne.jp</t>
  </si>
  <si>
    <t>090-4820-9215</t>
  </si>
  <si>
    <t>03-3924-6744</t>
  </si>
  <si>
    <t>yamaa_shokai1959@ezweb.ne.jp</t>
  </si>
  <si>
    <t xml:space="preserve"> 青山 俊明　  </t>
  </si>
  <si>
    <t>nerimayama-gezan@googlegroups.com</t>
  </si>
  <si>
    <t>　　　（　　　　　　　　　　　）　　　　　　（　　　　　　　　　　　　 ）　　　　　　　</t>
  </si>
  <si>
    <t>木下　（090-3450-7532)</t>
  </si>
  <si>
    <t>１４４/４３３ＭＨｚ（　　台）コールサイン　</t>
  </si>
  <si>
    <t>　　1日分　　食（共同　　食・個人1　食）　予備食　　食／非常食　1食</t>
  </si>
  <si>
    <t>山スキー装備一式</t>
  </si>
  <si>
    <t>/</t>
  </si>
  <si>
    <t>　以下行動をともにする</t>
  </si>
  <si>
    <t>早朝7:00　戸倉温泉　ビラ風花で岡根、宿谷パーティと合流</t>
  </si>
  <si>
    <t>夕方、車にて東京を出発　道の駅で車中泊</t>
  </si>
  <si>
    <t>:　集合場所⇒</t>
  </si>
  <si>
    <t>042-493-8517</t>
  </si>
  <si>
    <t>木下和子</t>
  </si>
  <si>
    <t>東京都清瀬市中里２－６３４－１３</t>
  </si>
  <si>
    <t>Ｏ</t>
  </si>
  <si>
    <t>木下光政</t>
  </si>
  <si>
    <t>NO</t>
  </si>
  <si>
    <t>無</t>
  </si>
  <si>
    <t>2014/4/27z</t>
  </si>
  <si>
    <t>尾瀬　至仏山</t>
  </si>
  <si>
    <t>山域.山名</t>
  </si>
  <si>
    <t>提出者</t>
  </si>
  <si>
    <t>山行計画書</t>
  </si>
  <si>
    <t>東京都勤労者山岳連盟　　練馬山の会</t>
  </si>
  <si>
    <t>東京都勤労者山岳連盟　　練馬山の会</t>
  </si>
  <si>
    <t>山行計画書</t>
  </si>
  <si>
    <t>提出者</t>
  </si>
  <si>
    <t>山域.山名</t>
  </si>
  <si>
    <t>上越　苗場山</t>
  </si>
  <si>
    <t>雪山</t>
  </si>
  <si>
    <t>NO</t>
  </si>
  <si>
    <t>L</t>
  </si>
  <si>
    <t>植竹　伸吉</t>
  </si>
  <si>
    <t>練馬区大泉学園町 4-6-17-302</t>
  </si>
  <si>
    <t>03-3867-6061</t>
  </si>
  <si>
    <t>伊藤　克博</t>
  </si>
  <si>
    <t>練馬区大泉学園町 6-12-4</t>
  </si>
  <si>
    <t>伊藤由紀</t>
  </si>
  <si>
    <t>03-5387-0657</t>
  </si>
  <si>
    <t>:　集合場所⇒4:15　植竹の家前</t>
  </si>
  <si>
    <t>小赤沢コース３合目（駐車場）6:30-坪場9:30-苗場山10:30　11:30－坪場12:00</t>
  </si>
  <si>
    <t>/</t>
  </si>
  <si>
    <t>駐車場14:00</t>
  </si>
  <si>
    <t>車は伊藤さんの車で行きます。</t>
  </si>
  <si>
    <t>　　　　日分　　食（共同　　食・個人　　食）　予備食　　食／非常食　　食</t>
  </si>
  <si>
    <t>１４４/４３３ＭＨｚ（　　台）コールサイン　</t>
  </si>
  <si>
    <t>　　　（　　　　　　　　　　　）　　　　　　（　　　　　　　　　　　　 ）　　　　　　　</t>
  </si>
  <si>
    <t>nerimayama-gezan@googlegroups.com</t>
  </si>
  <si>
    <t>　緊急連絡先</t>
  </si>
  <si>
    <t xml:space="preserve"> 青山 俊明　  </t>
  </si>
  <si>
    <t>yamaa_shokai1959@ezweb.ne.jp</t>
  </si>
  <si>
    <t>03-3924-6744</t>
  </si>
  <si>
    <t>090-4820-9215</t>
  </si>
  <si>
    <t>kawa_1023.honn@docomo.ne.jp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</si>
  <si>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</si>
  <si>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</si>
  <si>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</si>
  <si>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</si>
  <si>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</si>
  <si>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</si>
  <si>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</si>
  <si>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</si>
  <si>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</si>
  <si>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千頭和　亮</t>
  </si>
  <si>
    <t>丹沢　水晶沢</t>
  </si>
  <si>
    <t>沢登り</t>
  </si>
  <si>
    <t>　　一名</t>
  </si>
  <si>
    <t>なし</t>
  </si>
  <si>
    <t>血液</t>
  </si>
  <si>
    <t>基金
(会名)</t>
  </si>
  <si>
    <t>CL</t>
  </si>
  <si>
    <t>藤繁　望</t>
  </si>
  <si>
    <t>やまね</t>
  </si>
  <si>
    <t>川崎市多摩区生田2-9-16YKハイツ201</t>
  </si>
  <si>
    <t>藤繁　航(兄）</t>
  </si>
  <si>
    <t>04-7158-5474</t>
  </si>
  <si>
    <t>池谷　百合子</t>
  </si>
  <si>
    <t>神奈川県川崎市中原区下新城2-1-14-207</t>
  </si>
  <si>
    <t>太田誠一(父）</t>
  </si>
  <si>
    <t>044-7509510</t>
  </si>
  <si>
    <t>村田　陽平</t>
  </si>
  <si>
    <t>東京都日野市多摩平1-5-14マンション多摩207</t>
  </si>
  <si>
    <t>村田利明(父)</t>
  </si>
  <si>
    <t>072-643-7392</t>
  </si>
  <si>
    <t>佐藤　綾子</t>
  </si>
  <si>
    <t>東京都杉並区高円寺北２－40－３　コーポみよし１０３</t>
  </si>
  <si>
    <t>佐藤　典之(父）</t>
  </si>
  <si>
    <t>0247-62-4724</t>
  </si>
  <si>
    <t>東久留米市南町3-8-43-6-303</t>
  </si>
  <si>
    <t>千頭和　正</t>
  </si>
  <si>
    <t>03-3922-8440</t>
  </si>
  <si>
    <t>やまねくらぶ代表　山内正介</t>
  </si>
  <si>
    <t>東京都国分寺市西町1-2-29-3-201</t>
  </si>
  <si>
    <t>090-4596-6513/042-574-1751</t>
  </si>
  <si>
    <t>集合日時</t>
  </si>
  <si>
    <t>:　集合場所⇒藤繁宅</t>
  </si>
  <si>
    <t>行動予定</t>
  </si>
  <si>
    <t>/29</t>
  </si>
  <si>
    <t>東名大井松田IC～用木沢出合～モロクボ沢～水晶谷出合～水晶沢の頭～雷木沢右岸尾根</t>
  </si>
  <si>
    <t>/</t>
  </si>
  <si>
    <t>～用木沢出合</t>
  </si>
  <si>
    <t>下山予定</t>
  </si>
  <si>
    <t>下山報告予定日&amp;時間</t>
  </si>
  <si>
    <t>18：00</t>
  </si>
  <si>
    <t>　上記時間または21:00までに連絡がない場合は、捜索･救助体制が始動します。</t>
  </si>
  <si>
    <t>装備</t>
  </si>
  <si>
    <t>沢登り装備　非常食</t>
  </si>
  <si>
    <t>遭難対策</t>
  </si>
  <si>
    <t>ルート図</t>
  </si>
  <si>
    <t>スバル　フォレスター　黒　多摩331　な・151</t>
  </si>
  <si>
    <t>食料計画</t>
  </si>
  <si>
    <t>　　　　日分　2食（共同　　食・個人　　食）　予備食　　食／非常食　1食</t>
  </si>
  <si>
    <t>無線機</t>
  </si>
  <si>
    <t>１４４/４３３ＭＨｚ（　　台）コールサイン　</t>
  </si>
  <si>
    <t>携帯電話</t>
  </si>
  <si>
    <t>千頭和（090-5304-3535　　　　　）　　藤繁 　（080-3533-5754）　　　　　　　</t>
  </si>
  <si>
    <t>村田　（090-8448-0190　　　　 ）　　池谷　　　080-5486-2816</t>
  </si>
  <si>
    <t>佐藤（090-7325-2765　）　　　　　　（　　　　　　　　　　　　 ）　　　　　　　</t>
  </si>
  <si>
    <t>下山報告先</t>
  </si>
  <si>
    <t>nerimayama-gezan@googlegroups.com</t>
  </si>
  <si>
    <t xml:space="preserve"> 青山 俊明　  </t>
  </si>
  <si>
    <t>yamaa_shokai1959@ezweb.ne.jp</t>
  </si>
  <si>
    <t>03-3924-6744</t>
  </si>
  <si>
    <t>090-4820-9215</t>
  </si>
  <si>
    <t xml:space="preserve"> 吉田 成実　  </t>
  </si>
  <si>
    <t>yoshi-4.sawashi19@docomo.ne.jp</t>
  </si>
  <si>
    <t>048-462-0056</t>
  </si>
  <si>
    <t>090-2532-1143</t>
  </si>
  <si>
    <t>事故時の
伝達事項</t>
  </si>
  <si>
    <t>発生時間・場所・状況・パーティ人員・住所・電話・氏名・年齢・血液型</t>
  </si>
  <si>
    <t>状態（意識、呼吸、出血、骨折、手当て）救助の要請内容</t>
  </si>
  <si>
    <t>この計画書の提出先</t>
  </si>
  <si>
    <t>nerimayama_sankou_kanri@googlegroups.com</t>
  </si>
  <si>
    <t>山行の中止、欠席者が出た場合は、山行管理員（上記メールアドレス）まで要連絡。</t>
  </si>
  <si>
    <t>2013年6月16改訂</t>
  </si>
  <si>
    <t>受信日時</t>
  </si>
  <si>
    <t>○</t>
  </si>
  <si>
    <t>○</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</si>
</sst>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quot;)&quot;"/>
    <numFmt numFmtId="177" formatCode="d&quot;日(&quot;aaa&quot;)&quot;"/>
    <numFmt numFmtId="178" formatCode="0_ "/>
    <numFmt numFmtId="179" formatCode="[$￥-411]#,##0;&quot;-&quot;[$￥-411]#,##0"/>
    <numFmt numFmtId="180" formatCode="s&quot;tan&quot;d\aeed"/>
    <numFmt numFmtId="181" formatCode="##&quot;　名　&quot;"/>
    <numFmt numFmtId="182" formatCode="##&quot;　日　&quot;"/>
    <numFmt numFmtId="183" formatCode="yyyy&quot;年&quot;m&quot;月&quot;d&quot;日(&quot;aaa\)"/>
    <numFmt numFmtId="184" formatCode="yyyy&quot;年&quot;m&quot;月&quot;d&quot;日（&quot;aaa&quot;）&quot;"/>
    <numFmt numFmtId="185" formatCode="#&quot;　名　&quot;"/>
    <numFmt numFmtId="186" formatCode="m&quot;月&quot;d&quot;日（&quot;ge\ng\o\uddd&quot;）&quot;"/>
    <numFmt numFmtId="187" formatCode="#&quot;　日　&quot;"/>
    <numFmt numFmtId="188" formatCode="0_);[Red]\(0\)"/>
    <numFmt numFmtId="189" formatCode="yyyy&quot;年&quot;m&quot;月&quot;d&quot;日(&quot;ge\ng\o\uddd\)"/>
    <numFmt numFmtId="190" formatCode="m&quot;月&quot;d&quot;日（&quot;ge\ng&quot;ou&quot;ddd&quot;）&quot;"/>
    <numFmt numFmtId="191" formatCode="yyyy&quot;年&quot;m&quot;月&quot;d&quot;日(&quot;ge\ng&quot;ou&quot;ddd\)"/>
    <numFmt numFmtId="192" formatCode="yyyy&quot;年&quot;m&quot;月&quot;d&quot;日（&quot;ge\ng&quot;ou&quot;ddd&quot;）&quot;"/>
    <numFmt numFmtId="193" formatCode="yyyy&quot;年&quot;m&quot;月&quot;d&quot;日（&quot;ge\ng\o\uddd&quot;）&quot;"/>
    <numFmt numFmtId="194" formatCode="yyyy/mm/dd"/>
    <numFmt numFmtId="195" formatCode="&quot;～&quot;yyyy&quot;年&quot;m&quot;月&quot;d&quot;日&quot;"/>
    <numFmt numFmtId="196" formatCode="yyyy&quot;年&quot;m&quot;月&quot;d&quot;日&quot;\ h:mm"/>
    <numFmt numFmtId="197" formatCode="&quot;～&quot;yyyy&quot;年&quot;m&quot;月&quot;d&quot;日(&quot;aaa&quot;)&quot;"/>
    <numFmt numFmtId="198" formatCode="m&quot;月&quot;d&quot;日&quot;;@"/>
    <numFmt numFmtId="199" formatCode="yyyy&quot;年&quot;m&quot;月&quot;d&quot;日&quot;;@"/>
    <numFmt numFmtId="200" formatCode="m/d"/>
    <numFmt numFmtId="201" formatCode="h&quot;時&quot;mm&quot;分&quot;;@"/>
    <numFmt numFmtId="202" formatCode="yyyy&quot;年&quot;mm&quot;月&quot;dd&quot;日（&quot;aaa&quot;）&quot;"/>
    <numFmt numFmtId="203" formatCode="0.0_ "/>
    <numFmt numFmtId="204" formatCode="[$-411]yyyy&quot;年&quot;m&quot;月&quot;d&quot;日&quot;"/>
    <numFmt numFmtId="205" formatCode="[$-30411]yyyy&quot;年&quot;m&quot;月&quot;d&quot;日（&quot;ddd&quot;）&quot;"/>
    <numFmt numFmtId="206" formatCode="[$-30000]yyyy&quot;年&quot;m&quot;月&quot;d&quot;日（&quot;ddd&quot;）&quot;"/>
    <numFmt numFmtId="207" formatCode="[$-411]m&quot;月&quot;d&quot;日&quot;"/>
    <numFmt numFmtId="208" formatCode="[$-30000]yyyy&quot;年&quot;m&quot;月&quot;d&quot;日(&quot;ddd&quot;)&quot;"/>
    <numFmt numFmtId="209" formatCode="[$-411]h&quot;時&quot;mm&quot;分&quot;"/>
    <numFmt numFmtId="210" formatCode="[$-F800]dddd\,\ mmmm\ dd\,\ yyyy"/>
    <numFmt numFmtId="211" formatCode="yyyy/m/d\ h:mm;@"/>
    <numFmt numFmtId="212" formatCode="m&quot;月&quot;d&quot;日（&quot;aaa&quot;）&quot;"/>
    <numFmt numFmtId="213" formatCode="m&quot;月&quot;d&quot;日(&quot;aaa\)"/>
    <numFmt numFmtId="214" formatCode="mmm\-yyyy"/>
    <numFmt numFmtId="215" formatCode="ggge&quot;年&quot;m&quot;月&quot;d&quot;日&quot;"/>
    <numFmt numFmtId="216" formatCode="ggge&quot;年&quot;m&quot;月&quot;d&quot;日&quot;;@"/>
    <numFmt numFmtId="217" formatCode="ge\ng\o\uyyyy&quot;年&quot;m&quot;月&quot;d&quot;日(&quot;ge\ng&quot;ou&quot;ddd\)"/>
    <numFmt numFmtId="218" formatCode="m/d;@"/>
    <numFmt numFmtId="219" formatCode="yyyy&quot;年&quot;m&quot;月&quot;d&quot;日(&quot;aaa&quot;)&quot;hh&quot;:&quot;mm"/>
  </numFmts>
  <fonts count="58">
    <font>
      <sz val="10.5"/>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明朝"/>
      <family val="1"/>
    </font>
    <font>
      <sz val="10.5"/>
      <color indexed="9"/>
      <name val="ＭＳ Ｐ明朝"/>
      <family val="1"/>
    </font>
    <font>
      <b/>
      <sz val="10.5"/>
      <name val="ＭＳ Ｐ明朝"/>
      <family val="1"/>
    </font>
    <font>
      <sz val="6"/>
      <name val="ＭＳ Ｐゴシック"/>
      <family val="3"/>
    </font>
    <font>
      <sz val="20"/>
      <name val="ＭＳ Ｐゴシック"/>
      <family val="3"/>
    </font>
    <font>
      <sz val="11"/>
      <name val="ＭＳ Ｐ明朝"/>
      <family val="1"/>
    </font>
    <font>
      <sz val="11"/>
      <name val="ＭＳ 明朝"/>
      <family val="1"/>
    </font>
    <font>
      <sz val="9"/>
      <name val="ＭＳ Ｐゴシック"/>
      <family val="3"/>
    </font>
    <font>
      <sz val="8"/>
      <name val="ＭＳ Ｐゴシック"/>
      <family val="3"/>
    </font>
    <font>
      <sz val="11.95"/>
      <name val="ＭＳ 明朝"/>
      <family val="1"/>
    </font>
    <font>
      <sz val="12"/>
      <color indexed="8"/>
      <name val="Verdana"/>
      <family val="2"/>
    </font>
    <font>
      <sz val="12"/>
      <name val="ＭＳ Ｐゴシック"/>
      <family val="3"/>
    </font>
    <font>
      <b/>
      <sz val="12"/>
      <name val="ＭＳ Ｐ明朝"/>
      <family val="1"/>
    </font>
    <font>
      <sz val="10"/>
      <name val="ＭＳ Ｐゴシック"/>
      <family val="3"/>
    </font>
    <font>
      <sz val="6"/>
      <name val="Arial"/>
      <family val="2"/>
    </font>
    <font>
      <sz val="10"/>
      <name val="ＭＳ 明朝"/>
      <family val="1"/>
    </font>
    <font>
      <sz val="9"/>
      <name val="ＭＳ 明朝"/>
      <family val="1"/>
    </font>
    <font>
      <sz val="11"/>
      <color indexed="12"/>
      <name val="ＭＳ Ｐゴシック"/>
      <family val="3"/>
    </font>
    <font>
      <b/>
      <i/>
      <sz val="16"/>
      <color indexed="8"/>
      <name val="ＭＳ Ｐゴシック"/>
      <family val="3"/>
    </font>
    <font>
      <b/>
      <i/>
      <u val="single"/>
      <sz val="11"/>
      <color indexed="8"/>
      <name val="ＭＳ Ｐゴシック"/>
      <family val="3"/>
    </font>
    <font>
      <sz val="10.5"/>
      <color indexed="12"/>
      <name val="ＭＳ Ｐ明朝"/>
      <family val="1"/>
    </font>
    <font>
      <sz val="11"/>
      <color indexed="63"/>
      <name val="ＭＳ Ｐゴシック"/>
      <family val="3"/>
    </font>
    <font>
      <sz val="11"/>
      <color indexed="8"/>
      <name val="ＭＳ 明朝"/>
      <family val="1"/>
    </font>
    <font>
      <sz val="9"/>
      <color indexed="8"/>
      <name val="ＭＳ 明朝"/>
      <family val="1"/>
    </font>
    <font>
      <sz val="8"/>
      <color indexed="8"/>
      <name val="ＭＳ Ｐゴシック"/>
      <family val="3"/>
    </font>
    <font>
      <u val="single"/>
      <sz val="11"/>
      <color rgb="FF0000FF"/>
      <name val="ＭＳ Ｐゴシック"/>
      <family val="3"/>
    </font>
    <font>
      <b/>
      <i/>
      <sz val="16"/>
      <color theme="1"/>
      <name val="ＭＳ Ｐゴシック"/>
      <family val="3"/>
    </font>
    <font>
      <b/>
      <i/>
      <u val="single"/>
      <sz val="11"/>
      <color theme="1"/>
      <name val="ＭＳ Ｐゴシック"/>
      <family val="3"/>
    </font>
    <font>
      <sz val="11"/>
      <color theme="1"/>
      <name val="Calibri"/>
      <family val="3"/>
    </font>
    <font>
      <sz val="11"/>
      <color theme="1"/>
      <name val="ＭＳ Ｐゴシック"/>
      <family val="3"/>
    </font>
    <font>
      <sz val="10.5"/>
      <color rgb="FF0000FF"/>
      <name val="ＭＳ Ｐ明朝"/>
      <family val="1"/>
    </font>
    <font>
      <sz val="10.5"/>
      <color theme="0"/>
      <name val="ＭＳ Ｐ明朝"/>
      <family val="1"/>
    </font>
    <font>
      <sz val="11"/>
      <color rgb="FF222222"/>
      <name val="ＭＳ Ｐゴシック"/>
      <family val="3"/>
    </font>
    <font>
      <sz val="11"/>
      <color theme="1"/>
      <name val="ＭＳ 明朝"/>
      <family val="1"/>
    </font>
    <font>
      <sz val="9"/>
      <color theme="1"/>
      <name val="ＭＳ 明朝"/>
      <family val="1"/>
    </font>
    <font>
      <sz val="8"/>
      <color theme="1"/>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s>
  <borders count="1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hair"/>
      <right>
        <color indexed="63"/>
      </right>
      <top style="hair"/>
      <bottom style="hair"/>
    </border>
    <border>
      <left>
        <color indexed="63"/>
      </left>
      <right style="hair"/>
      <top style="hair"/>
      <bottom style="hair"/>
    </border>
    <border>
      <left style="hair"/>
      <right style="hair"/>
      <top style="hair"/>
      <bottom style="hair"/>
    </border>
    <border>
      <left>
        <color indexed="63"/>
      </left>
      <right style="thin"/>
      <top style="hair"/>
      <bottom style="hair"/>
    </border>
    <border>
      <left style="hair"/>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hair"/>
      <bottom style="thin"/>
    </border>
    <border>
      <left style="hair"/>
      <right>
        <color indexed="63"/>
      </right>
      <top style="hair"/>
      <bottom style="thin"/>
    </border>
    <border>
      <left style="hair"/>
      <right style="thin"/>
      <top style="hair"/>
      <bottom style="hair"/>
    </border>
    <border>
      <left style="thin"/>
      <right style="hair"/>
      <top style="hair"/>
      <bottom style="hair"/>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hair"/>
      <right style="hair"/>
      <top style="thin"/>
      <bottom style="hair"/>
    </border>
    <border>
      <left>
        <color indexed="63"/>
      </left>
      <right>
        <color indexed="63"/>
      </right>
      <top>
        <color indexed="63"/>
      </top>
      <bottom style="thin"/>
    </border>
    <border>
      <left>
        <color indexed="63"/>
      </left>
      <right style="thin"/>
      <top style="hair"/>
      <bottom style="thin"/>
    </border>
    <border>
      <left>
        <color indexed="63"/>
      </left>
      <right style="thin"/>
      <top>
        <color indexed="63"/>
      </top>
      <bottom style="thin"/>
    </border>
    <border>
      <left style="hair"/>
      <right style="hair"/>
      <top>
        <color indexed="63"/>
      </top>
      <bottom style="thin"/>
    </border>
    <border>
      <left>
        <color indexed="63"/>
      </left>
      <right style="hair"/>
      <top>
        <color indexed="63"/>
      </top>
      <bottom style="thin"/>
    </border>
    <border>
      <left style="hair"/>
      <right style="hair"/>
      <top style="hair"/>
      <bottom style="thin"/>
    </border>
    <border>
      <left style="hair"/>
      <right style="thin"/>
      <top style="hair"/>
      <bottom style="thin"/>
    </border>
    <border>
      <left style="thin"/>
      <right style="hair"/>
      <top style="hair"/>
      <bottom style="thin"/>
    </border>
    <border>
      <left style="thin"/>
      <right style="hair"/>
      <top style="thin"/>
      <bottom style="hair"/>
    </border>
    <border>
      <left style="hair"/>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style="hair"/>
      <bottom style="thin"/>
    </border>
    <border>
      <left style="hair"/>
      <right style="hair"/>
      <top>
        <color indexed="63"/>
      </top>
      <bottom style="hair"/>
    </border>
    <border>
      <left style="thin"/>
      <right style="hair"/>
      <top style="hair"/>
      <bottom/>
    </border>
    <border>
      <left style="hair"/>
      <right style="hair"/>
      <top style="hair"/>
      <bottom/>
    </border>
    <border>
      <left style="hair"/>
      <right>
        <color indexed="63"/>
      </right>
      <top style="hair"/>
      <bottom>
        <color indexed="63"/>
      </bottom>
    </border>
    <border>
      <left style="hair"/>
      <right style="thin"/>
      <top style="hair"/>
      <bottom/>
    </border>
    <border>
      <left>
        <color indexed="63"/>
      </left>
      <right style="thin"/>
      <top style="thin"/>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hair"/>
    </border>
    <border>
      <left>
        <color indexed="63"/>
      </left>
      <right style="hair"/>
      <top style="thin"/>
      <bottom style="hair"/>
    </border>
    <border>
      <left style="hair"/>
      <right style="thin"/>
      <top>
        <color indexed="63"/>
      </top>
      <bottom style="hair"/>
    </border>
    <border>
      <left>
        <color indexed="63"/>
      </left>
      <right>
        <color indexed="63"/>
      </right>
      <top style="thin"/>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thin">
        <color indexed="8"/>
      </bottom>
    </border>
    <border>
      <left>
        <color indexed="63"/>
      </left>
      <right style="thin">
        <color indexed="8"/>
      </right>
      <top style="hair">
        <color indexed="8"/>
      </top>
      <bottom style="hair">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hair">
        <color indexed="8"/>
      </top>
      <bottom style="thin">
        <color indexed="8"/>
      </bottom>
    </border>
    <border>
      <left style="hair">
        <color indexed="8"/>
      </left>
      <right style="hair">
        <color indexed="8"/>
      </right>
      <top style="thin">
        <color indexed="8"/>
      </top>
      <bottom style="hair">
        <color indexed="8"/>
      </bottom>
    </border>
    <border>
      <left style="thin">
        <color indexed="8"/>
      </left>
      <right>
        <color indexed="63"/>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top style="thin"/>
      <bottom style="thin"/>
    </border>
    <border>
      <left style="hair"/>
      <right style="hair"/>
      <top style="thin"/>
      <bottom>
        <color indexed="63"/>
      </bottom>
    </border>
    <border>
      <left>
        <color indexed="63"/>
      </left>
      <right style="hair"/>
      <top style="thin"/>
      <bottom style="thin"/>
    </border>
    <border>
      <left style="hair"/>
      <right>
        <color indexed="63"/>
      </right>
      <top style="thin"/>
      <bottom style="thin"/>
    </border>
    <border>
      <left style="thin"/>
      <right>
        <color indexed="63"/>
      </right>
      <top style="thin"/>
      <bottom style="hair"/>
    </border>
    <border>
      <left style="thin"/>
      <right>
        <color indexed="63"/>
      </right>
      <top style="thin"/>
      <bottom>
        <color indexed="63"/>
      </bottom>
    </border>
    <border>
      <left>
        <color indexed="63"/>
      </left>
      <right style="hair"/>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color indexed="63"/>
      </bottom>
    </border>
    <border>
      <left style="thin"/>
      <right style="hair"/>
      <top>
        <color indexed="63"/>
      </top>
      <bottom style="hair"/>
    </border>
    <border>
      <left style="thin">
        <color indexed="8"/>
      </left>
      <right style="hair">
        <color indexed="8"/>
      </right>
      <top>
        <color indexed="63"/>
      </top>
      <bottom style="thin">
        <color indexed="8"/>
      </bottom>
    </border>
    <border>
      <left style="hair">
        <color indexed="8"/>
      </left>
      <right style="thin">
        <color indexed="8"/>
      </right>
      <top>
        <color indexed="63"/>
      </top>
      <bottom style="hair">
        <color indexed="8"/>
      </bottom>
    </border>
    <border>
      <left style="hair">
        <color indexed="8"/>
      </left>
      <right style="thin">
        <color indexed="8"/>
      </right>
      <top style="hair">
        <color indexed="8"/>
      </top>
      <bottom>
        <color indexed="63"/>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color indexed="63"/>
      </top>
      <bottom>
        <color indexed="63"/>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style="hair">
        <color indexed="8"/>
      </bottom>
    </border>
    <border>
      <left style="hair">
        <color indexed="8"/>
      </left>
      <right>
        <color indexed="63"/>
      </right>
      <top style="thin">
        <color indexed="8"/>
      </top>
      <bottom style="thin">
        <color indexed="8"/>
      </bottom>
    </border>
    <border>
      <left style="thin">
        <color indexed="8"/>
      </left>
      <right style="hair">
        <color indexed="8"/>
      </right>
      <top style="thin">
        <color indexed="8"/>
      </top>
      <bottom style="hair">
        <color indexed="8"/>
      </bottom>
    </border>
    <border>
      <left style="thin">
        <color indexed="8"/>
      </left>
      <right>
        <color indexed="63"/>
      </right>
      <top style="hair">
        <color indexed="8"/>
      </top>
      <bottom style="hair">
        <color indexed="8"/>
      </bottom>
    </border>
  </borders>
  <cellStyleXfs count="14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7" fillId="0" borderId="0">
      <alignment vertical="center"/>
      <protection/>
    </xf>
    <xf numFmtId="0" fontId="48" fillId="0" borderId="0">
      <alignment horizontal="center" vertical="center"/>
      <protection/>
    </xf>
    <xf numFmtId="0" fontId="48" fillId="0" borderId="0">
      <alignment horizontal="center" vertical="center" textRotation="90"/>
      <protection/>
    </xf>
    <xf numFmtId="0" fontId="49" fillId="0" borderId="0">
      <alignment vertical="center"/>
      <protection/>
    </xf>
    <xf numFmtId="179" fontId="49" fillId="0" borderId="0">
      <alignment vertical="center"/>
      <protection/>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0" fontId="1"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0" fontId="20" fillId="7" borderId="4" applyNumberFormat="0" applyAlignment="0" applyProtection="0"/>
    <xf numFmtId="0" fontId="4" fillId="0" borderId="0">
      <alignment/>
      <protection/>
    </xf>
    <xf numFmtId="0" fontId="4" fillId="0" borderId="0">
      <alignment/>
      <protection/>
    </xf>
    <xf numFmtId="18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33" fillId="0" borderId="0">
      <alignment/>
      <protection/>
    </xf>
    <xf numFmtId="0" fontId="50"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2" fillId="0" borderId="0" applyNumberFormat="0" applyFill="0" applyBorder="0" applyProtection="0">
      <alignment vertical="top"/>
    </xf>
    <xf numFmtId="0" fontId="4" fillId="0" borderId="0">
      <alignment/>
      <protection/>
    </xf>
    <xf numFmtId="0" fontId="32" fillId="0" borderId="0" applyNumberFormat="0" applyFill="0" applyBorder="0" applyProtection="0">
      <alignment vertical="top" wrapText="1"/>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0" fillId="0" borderId="0">
      <alignment vertical="center"/>
      <protection/>
    </xf>
    <xf numFmtId="0" fontId="4" fillId="0" borderId="0">
      <alignment/>
      <protection/>
    </xf>
    <xf numFmtId="0" fontId="4" fillId="0" borderId="0">
      <alignment/>
      <protection/>
    </xf>
    <xf numFmtId="0" fontId="51" fillId="0" borderId="0">
      <alignment vertical="center"/>
      <protection/>
    </xf>
    <xf numFmtId="0" fontId="4" fillId="0" borderId="0">
      <alignment/>
      <protection/>
    </xf>
    <xf numFmtId="0" fontId="0" fillId="0" borderId="0">
      <alignment vertical="center"/>
      <protection/>
    </xf>
    <xf numFmtId="0" fontId="31" fillId="0" borderId="0">
      <alignment/>
      <protection/>
    </xf>
    <xf numFmtId="0" fontId="4" fillId="0" borderId="0">
      <alignment/>
      <protection/>
    </xf>
    <xf numFmtId="0" fontId="4" fillId="0" borderId="0">
      <alignment/>
      <protection/>
    </xf>
    <xf numFmtId="0" fontId="4" fillId="0" borderId="0">
      <alignment/>
      <protection/>
    </xf>
    <xf numFmtId="0" fontId="2" fillId="0" borderId="0" applyNumberFormat="0" applyFill="0" applyBorder="0" applyAlignment="0" applyProtection="0"/>
    <xf numFmtId="0" fontId="21" fillId="4" borderId="0" applyNumberFormat="0" applyBorder="0" applyAlignment="0" applyProtection="0"/>
  </cellStyleXfs>
  <cellXfs count="626">
    <xf numFmtId="0" fontId="0" fillId="0" borderId="0" xfId="0" applyAlignment="1">
      <alignment vertical="center"/>
    </xf>
    <xf numFmtId="0" fontId="22" fillId="0" borderId="0" xfId="0" applyFont="1" applyAlignment="1">
      <alignment vertical="center"/>
    </xf>
    <xf numFmtId="0" fontId="23" fillId="0" borderId="0" xfId="0" applyFont="1" applyFill="1" applyAlignment="1">
      <alignment vertical="center"/>
    </xf>
    <xf numFmtId="0" fontId="23" fillId="0" borderId="0" xfId="0" applyFont="1" applyAlignment="1">
      <alignment vertical="center"/>
    </xf>
    <xf numFmtId="0" fontId="24" fillId="0" borderId="0" xfId="0" applyFont="1" applyAlignment="1">
      <alignment vertical="center"/>
    </xf>
    <xf numFmtId="0" fontId="22" fillId="0" borderId="10" xfId="0" applyFont="1" applyFill="1" applyBorder="1" applyAlignment="1">
      <alignment vertical="center"/>
    </xf>
    <xf numFmtId="0" fontId="22" fillId="0" borderId="10" xfId="0" applyFont="1" applyFill="1" applyBorder="1" applyAlignment="1">
      <alignment horizontal="center" vertical="center"/>
    </xf>
    <xf numFmtId="176" fontId="22" fillId="0" borderId="10" xfId="0" applyNumberFormat="1" applyFont="1" applyFill="1" applyBorder="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176" fontId="22"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shrinkToFit="1"/>
    </xf>
    <xf numFmtId="178" fontId="1" fillId="0" borderId="10" xfId="70" applyNumberFormat="1" applyFill="1" applyBorder="1" applyAlignment="1" applyProtection="1">
      <alignment vertical="center"/>
      <protection/>
    </xf>
    <xf numFmtId="0" fontId="28" fillId="0" borderId="11" xfId="143" applyFont="1" applyBorder="1" applyAlignment="1">
      <alignment/>
      <protection/>
    </xf>
    <xf numFmtId="0" fontId="28" fillId="0" borderId="12" xfId="143" applyFont="1" applyBorder="1" applyAlignment="1">
      <alignment/>
      <protection/>
    </xf>
    <xf numFmtId="0" fontId="28" fillId="0" borderId="13" xfId="143" applyFont="1" applyBorder="1" applyAlignment="1">
      <alignment shrinkToFit="1"/>
      <protection/>
    </xf>
    <xf numFmtId="0" fontId="28" fillId="0" borderId="14" xfId="143" applyFont="1" applyBorder="1" applyAlignment="1">
      <alignment shrinkToFit="1"/>
      <protection/>
    </xf>
    <xf numFmtId="0" fontId="28" fillId="0" borderId="15" xfId="143" applyFont="1" applyBorder="1" applyAlignment="1">
      <alignment/>
      <protection/>
    </xf>
    <xf numFmtId="176" fontId="52" fillId="0" borderId="10" xfId="0" applyNumberFormat="1" applyFont="1" applyFill="1" applyBorder="1" applyAlignment="1">
      <alignment horizontal="center" vertical="center"/>
    </xf>
    <xf numFmtId="0" fontId="22" fillId="24" borderId="16" xfId="0" applyFont="1" applyFill="1" applyBorder="1" applyAlignment="1">
      <alignment vertical="center"/>
    </xf>
    <xf numFmtId="0" fontId="52" fillId="0" borderId="16" xfId="0" applyFont="1" applyBorder="1" applyAlignment="1">
      <alignment horizontal="center" vertical="center"/>
    </xf>
    <xf numFmtId="0" fontId="23" fillId="0" borderId="17" xfId="0" applyFont="1" applyBorder="1" applyAlignment="1">
      <alignment vertical="center"/>
    </xf>
    <xf numFmtId="0" fontId="23" fillId="0" borderId="18" xfId="0" applyFont="1" applyBorder="1" applyAlignment="1">
      <alignment vertical="center"/>
    </xf>
    <xf numFmtId="0" fontId="53" fillId="0" borderId="18" xfId="0" applyFont="1" applyFill="1" applyBorder="1" applyAlignment="1">
      <alignment vertical="center"/>
    </xf>
    <xf numFmtId="0" fontId="24" fillId="0" borderId="0" xfId="0" applyFont="1" applyFill="1" applyAlignment="1">
      <alignment vertical="center"/>
    </xf>
    <xf numFmtId="0" fontId="22" fillId="0" borderId="10" xfId="0" applyFont="1" applyFill="1" applyBorder="1" applyAlignment="1">
      <alignment horizontal="center" vertical="center" shrinkToFit="1"/>
    </xf>
    <xf numFmtId="176" fontId="22" fillId="0" borderId="0" xfId="0" applyNumberFormat="1" applyFont="1" applyFill="1" applyBorder="1" applyAlignment="1">
      <alignment horizontal="center" vertical="center"/>
    </xf>
    <xf numFmtId="0" fontId="1" fillId="0" borderId="10" xfId="70" applyFill="1" applyBorder="1" applyAlignment="1" applyProtection="1">
      <alignment vertical="center"/>
      <protection/>
    </xf>
    <xf numFmtId="0" fontId="0" fillId="0" borderId="10" xfId="0" applyFill="1" applyBorder="1" applyAlignment="1">
      <alignment vertical="center"/>
    </xf>
    <xf numFmtId="0" fontId="4" fillId="0" borderId="0" xfId="145" applyFont="1" applyBorder="1" applyAlignment="1">
      <alignment horizontal="center"/>
      <protection/>
    </xf>
    <xf numFmtId="0" fontId="28" fillId="0" borderId="19" xfId="145" applyNumberFormat="1" applyFont="1" applyBorder="1" applyAlignment="1">
      <alignment/>
      <protection/>
    </xf>
    <xf numFmtId="0" fontId="4" fillId="0" borderId="20" xfId="145" applyFont="1" applyBorder="1" applyAlignment="1">
      <alignment horizontal="center"/>
      <protection/>
    </xf>
    <xf numFmtId="0" fontId="4" fillId="0" borderId="13" xfId="145" applyFont="1" applyBorder="1" applyAlignment="1">
      <alignment horizontal="center"/>
      <protection/>
    </xf>
    <xf numFmtId="0" fontId="4" fillId="0" borderId="21" xfId="145" applyFont="1" applyBorder="1" applyAlignment="1">
      <alignment horizontal="center"/>
      <protection/>
    </xf>
    <xf numFmtId="0" fontId="28" fillId="0" borderId="22" xfId="145" applyFont="1" applyBorder="1">
      <alignment/>
      <protection/>
    </xf>
    <xf numFmtId="0" fontId="28" fillId="0" borderId="13" xfId="145" applyFont="1" applyBorder="1" applyAlignment="1">
      <alignment horizontal="center"/>
      <protection/>
    </xf>
    <xf numFmtId="0" fontId="28" fillId="0" borderId="23" xfId="145" applyFont="1" applyBorder="1" applyAlignment="1">
      <alignment/>
      <protection/>
    </xf>
    <xf numFmtId="0" fontId="28" fillId="0" borderId="24" xfId="145" applyFont="1" applyBorder="1" applyAlignment="1">
      <alignment/>
      <protection/>
    </xf>
    <xf numFmtId="0" fontId="1" fillId="0" borderId="25" xfId="70" applyBorder="1" applyAlignment="1" applyProtection="1">
      <alignment/>
      <protection/>
    </xf>
    <xf numFmtId="0" fontId="22" fillId="0" borderId="0" xfId="0" applyFont="1" applyAlignment="1">
      <alignment horizontal="left" vertical="center"/>
    </xf>
    <xf numFmtId="0" fontId="23" fillId="0" borderId="18" xfId="0" applyFont="1" applyBorder="1" applyAlignment="1">
      <alignment horizontal="left" vertical="center"/>
    </xf>
    <xf numFmtId="176" fontId="22" fillId="0" borderId="10" xfId="0" applyNumberFormat="1" applyFont="1" applyFill="1" applyBorder="1" applyAlignment="1">
      <alignment horizontal="left" vertical="center"/>
    </xf>
    <xf numFmtId="0" fontId="22" fillId="0" borderId="0" xfId="0" applyFont="1" applyFill="1" applyAlignment="1">
      <alignment horizontal="left" vertical="center"/>
    </xf>
    <xf numFmtId="14" fontId="22" fillId="0" borderId="0" xfId="0" applyNumberFormat="1" applyFont="1" applyAlignment="1">
      <alignment vertical="center"/>
    </xf>
    <xf numFmtId="14" fontId="23" fillId="0" borderId="0" xfId="0" applyNumberFormat="1" applyFont="1" applyAlignment="1">
      <alignment vertical="center"/>
    </xf>
    <xf numFmtId="14" fontId="24" fillId="0" borderId="10" xfId="0" applyNumberFormat="1" applyFont="1" applyFill="1" applyBorder="1" applyAlignment="1">
      <alignment horizontal="center" vertical="center"/>
    </xf>
    <xf numFmtId="14" fontId="22" fillId="0" borderId="10" xfId="0" applyNumberFormat="1" applyFont="1" applyFill="1" applyBorder="1" applyAlignment="1">
      <alignment horizontal="left" vertical="center"/>
    </xf>
    <xf numFmtId="14" fontId="22" fillId="0" borderId="0" xfId="0" applyNumberFormat="1" applyFont="1" applyFill="1" applyAlignment="1">
      <alignment vertical="center"/>
    </xf>
    <xf numFmtId="176" fontId="28" fillId="0" borderId="26" xfId="145" applyNumberFormat="1" applyFont="1" applyFill="1" applyBorder="1" applyAlignment="1">
      <alignment horizontal="center"/>
      <protection/>
    </xf>
    <xf numFmtId="0" fontId="4" fillId="0" borderId="27" xfId="145" applyFont="1" applyBorder="1" applyAlignment="1">
      <alignment horizontal="center"/>
      <protection/>
    </xf>
    <xf numFmtId="181" fontId="28" fillId="0" borderId="14" xfId="145" applyNumberFormat="1" applyFont="1" applyBorder="1" applyAlignment="1">
      <alignment/>
      <protection/>
    </xf>
    <xf numFmtId="176" fontId="27" fillId="0" borderId="0" xfId="145" applyNumberFormat="1" applyFont="1" applyAlignment="1">
      <alignment horizontal="center"/>
      <protection/>
    </xf>
    <xf numFmtId="14" fontId="34" fillId="0" borderId="0" xfId="0" applyNumberFormat="1" applyFont="1" applyAlignment="1">
      <alignment vertical="center"/>
    </xf>
    <xf numFmtId="182" fontId="28" fillId="0" borderId="28" xfId="145" applyNumberFormat="1" applyFont="1" applyBorder="1" applyAlignment="1">
      <alignment/>
      <protection/>
    </xf>
    <xf numFmtId="0" fontId="0" fillId="0" borderId="13" xfId="141" applyFont="1" applyBorder="1">
      <alignment vertical="center"/>
      <protection/>
    </xf>
    <xf numFmtId="0" fontId="0" fillId="0" borderId="21" xfId="141" applyFont="1" applyBorder="1" applyAlignment="1">
      <alignment vertical="center"/>
      <protection/>
    </xf>
    <xf numFmtId="0" fontId="0" fillId="0" borderId="13" xfId="141" applyBorder="1" applyAlignment="1">
      <alignment horizontal="center" vertical="center"/>
      <protection/>
    </xf>
    <xf numFmtId="0" fontId="0" fillId="0" borderId="13" xfId="141" applyFont="1" applyFill="1" applyBorder="1" applyAlignment="1">
      <alignment horizontal="center" vertical="center"/>
      <protection/>
    </xf>
    <xf numFmtId="0" fontId="0" fillId="0" borderId="13" xfId="141" applyFont="1" applyBorder="1" applyAlignment="1">
      <alignment vertical="center"/>
      <protection/>
    </xf>
    <xf numFmtId="0" fontId="0" fillId="0" borderId="13" xfId="141" applyNumberFormat="1" applyBorder="1" applyAlignment="1">
      <alignment horizontal="center" vertical="center"/>
      <protection/>
    </xf>
    <xf numFmtId="0" fontId="0" fillId="0" borderId="13" xfId="142" applyFont="1" applyBorder="1">
      <alignment/>
      <protection/>
    </xf>
    <xf numFmtId="0" fontId="0" fillId="0" borderId="13" xfId="142" applyFont="1" applyBorder="1" applyAlignment="1">
      <alignment horizontal="center"/>
      <protection/>
    </xf>
    <xf numFmtId="0" fontId="4" fillId="0" borderId="0" xfId="118">
      <alignment/>
      <protection/>
    </xf>
    <xf numFmtId="0" fontId="4" fillId="0" borderId="0" xfId="118" applyAlignment="1">
      <alignment vertical="center"/>
      <protection/>
    </xf>
    <xf numFmtId="0" fontId="30" fillId="0" borderId="0" xfId="118" applyFont="1">
      <alignment/>
      <protection/>
    </xf>
    <xf numFmtId="0" fontId="28" fillId="0" borderId="29" xfId="118" applyFont="1" applyBorder="1" applyAlignment="1">
      <alignment shrinkToFit="1"/>
      <protection/>
    </xf>
    <xf numFmtId="0" fontId="28" fillId="0" borderId="30" xfId="118" applyFont="1" applyBorder="1" applyAlignment="1">
      <alignment shrinkToFit="1"/>
      <protection/>
    </xf>
    <xf numFmtId="0" fontId="4" fillId="0" borderId="31" xfId="118" applyBorder="1" applyAlignment="1">
      <alignment/>
      <protection/>
    </xf>
    <xf numFmtId="0" fontId="4" fillId="0" borderId="0" xfId="118" applyBorder="1">
      <alignment/>
      <protection/>
    </xf>
    <xf numFmtId="0" fontId="28" fillId="0" borderId="11" xfId="142" applyFont="1" applyBorder="1" applyAlignment="1">
      <alignment horizontal="left"/>
      <protection/>
    </xf>
    <xf numFmtId="9" fontId="4" fillId="0" borderId="0" xfId="58" applyAlignment="1">
      <alignment/>
    </xf>
    <xf numFmtId="0" fontId="0" fillId="0" borderId="13" xfId="141" applyFont="1" applyBorder="1" applyAlignment="1">
      <alignment horizontal="center" vertical="center"/>
      <protection/>
    </xf>
    <xf numFmtId="0" fontId="0" fillId="0" borderId="27" xfId="145" applyFont="1" applyBorder="1" applyAlignment="1">
      <alignment horizontal="center"/>
      <protection/>
    </xf>
    <xf numFmtId="0" fontId="28" fillId="0" borderId="13" xfId="145" applyFont="1" applyBorder="1" applyAlignment="1">
      <alignment horizontal="left"/>
      <protection/>
    </xf>
    <xf numFmtId="0" fontId="28" fillId="0" borderId="32" xfId="145" applyFont="1" applyBorder="1" applyAlignment="1">
      <alignment horizontal="left"/>
      <protection/>
    </xf>
    <xf numFmtId="0" fontId="28" fillId="0" borderId="33" xfId="145" applyFont="1" applyBorder="1" applyAlignment="1">
      <alignment horizontal="center"/>
      <protection/>
    </xf>
    <xf numFmtId="0" fontId="28" fillId="0" borderId="32" xfId="145" applyFont="1" applyBorder="1" applyAlignment="1">
      <alignment horizontal="center" shrinkToFit="1"/>
      <protection/>
    </xf>
    <xf numFmtId="0" fontId="28" fillId="0" borderId="32" xfId="145" applyFont="1" applyBorder="1" applyAlignment="1">
      <alignment horizontal="center"/>
      <protection/>
    </xf>
    <xf numFmtId="0" fontId="28" fillId="0" borderId="34" xfId="145" applyFont="1" applyBorder="1">
      <alignment/>
      <protection/>
    </xf>
    <xf numFmtId="0" fontId="28" fillId="0" borderId="21" xfId="145" applyFont="1" applyBorder="1" applyAlignment="1">
      <alignment horizontal="center"/>
      <protection/>
    </xf>
    <xf numFmtId="0" fontId="28" fillId="0" borderId="13" xfId="145" applyFont="1" applyBorder="1" applyAlignment="1">
      <alignment horizontal="center" shrinkToFit="1"/>
      <protection/>
    </xf>
    <xf numFmtId="0" fontId="0" fillId="0" borderId="13" xfId="141" applyNumberFormat="1" applyBorder="1" applyAlignment="1">
      <alignment horizontal="center" vertical="center" shrinkToFit="1"/>
      <protection/>
    </xf>
    <xf numFmtId="0" fontId="0" fillId="0" borderId="13" xfId="141" applyBorder="1">
      <alignment vertical="center"/>
      <protection/>
    </xf>
    <xf numFmtId="0" fontId="28" fillId="0" borderId="13" xfId="118" applyFont="1" applyBorder="1" applyAlignment="1">
      <alignment horizontal="left"/>
      <protection/>
    </xf>
    <xf numFmtId="0" fontId="27" fillId="0" borderId="13" xfId="118" applyFont="1" applyBorder="1" applyAlignment="1">
      <alignment horizontal="left"/>
      <protection/>
    </xf>
    <xf numFmtId="0" fontId="28" fillId="0" borderId="21" xfId="142" applyFont="1" applyBorder="1" applyAlignment="1">
      <alignment horizontal="center"/>
      <protection/>
    </xf>
    <xf numFmtId="0" fontId="28" fillId="0" borderId="13" xfId="142" applyFont="1" applyBorder="1" applyAlignment="1">
      <alignment horizontal="left"/>
      <protection/>
    </xf>
    <xf numFmtId="0" fontId="28" fillId="0" borderId="13" xfId="142" applyFont="1" applyBorder="1" applyAlignment="1">
      <alignment horizontal="center" shrinkToFit="1"/>
      <protection/>
    </xf>
    <xf numFmtId="0" fontId="28" fillId="0" borderId="13" xfId="142" applyFont="1" applyBorder="1" applyAlignment="1">
      <alignment horizontal="center"/>
      <protection/>
    </xf>
    <xf numFmtId="0" fontId="28" fillId="0" borderId="13" xfId="142" applyFont="1" applyBorder="1">
      <alignment/>
      <protection/>
    </xf>
    <xf numFmtId="0" fontId="0" fillId="0" borderId="21" xfId="141" applyBorder="1" applyAlignment="1">
      <alignment horizontal="left" vertical="center"/>
      <protection/>
    </xf>
    <xf numFmtId="0" fontId="0" fillId="0" borderId="13" xfId="141" applyNumberFormat="1" applyFont="1" applyBorder="1" applyAlignment="1">
      <alignment horizontal="center" vertical="center" shrinkToFit="1"/>
      <protection/>
    </xf>
    <xf numFmtId="56" fontId="28" fillId="0" borderId="19" xfId="145" applyNumberFormat="1" applyFont="1" applyBorder="1" applyAlignment="1">
      <alignment/>
      <protection/>
    </xf>
    <xf numFmtId="0" fontId="0" fillId="0" borderId="13" xfId="141" applyFont="1" applyBorder="1" applyAlignment="1">
      <alignment vertical="center" shrinkToFit="1"/>
      <protection/>
    </xf>
    <xf numFmtId="0" fontId="0" fillId="0" borderId="21" xfId="141" applyFont="1" applyBorder="1" applyAlignment="1">
      <alignment vertical="center" shrinkToFit="1"/>
      <protection/>
    </xf>
    <xf numFmtId="0" fontId="4" fillId="0" borderId="25" xfId="118" applyFont="1" applyBorder="1" applyAlignment="1">
      <alignment vertical="center" wrapText="1"/>
      <protection/>
    </xf>
    <xf numFmtId="0" fontId="4" fillId="0" borderId="0" xfId="118" applyBorder="1" applyAlignment="1">
      <alignment vertical="center"/>
      <protection/>
    </xf>
    <xf numFmtId="0" fontId="4" fillId="0" borderId="0" xfId="118" applyAlignment="1">
      <alignment/>
      <protection/>
    </xf>
    <xf numFmtId="176" fontId="22" fillId="25" borderId="10" xfId="0" applyNumberFormat="1" applyFont="1" applyFill="1" applyBorder="1" applyAlignment="1">
      <alignment horizontal="left" vertical="center"/>
    </xf>
    <xf numFmtId="182" fontId="28" fillId="0" borderId="28" xfId="145" applyNumberFormat="1" applyFont="1" applyBorder="1" applyAlignment="1">
      <alignment horizontal="right"/>
      <protection/>
    </xf>
    <xf numFmtId="181" fontId="28" fillId="0" borderId="14" xfId="145" applyNumberFormat="1" applyFont="1" applyBorder="1" applyAlignment="1">
      <alignment horizontal="right"/>
      <protection/>
    </xf>
    <xf numFmtId="0" fontId="35" fillId="0" borderId="0" xfId="118" applyFont="1">
      <alignment/>
      <protection/>
    </xf>
    <xf numFmtId="14" fontId="22" fillId="26" borderId="10" xfId="0" applyNumberFormat="1" applyFont="1" applyFill="1" applyBorder="1" applyAlignment="1">
      <alignment horizontal="left" vertical="center"/>
    </xf>
    <xf numFmtId="176" fontId="22" fillId="26" borderId="10" xfId="0" applyNumberFormat="1" applyFont="1" applyFill="1" applyBorder="1" applyAlignment="1">
      <alignment vertical="center"/>
    </xf>
    <xf numFmtId="176" fontId="22" fillId="26" borderId="10" xfId="0" applyNumberFormat="1" applyFont="1" applyFill="1" applyBorder="1" applyAlignment="1">
      <alignment horizontal="center" vertical="center"/>
    </xf>
    <xf numFmtId="176" fontId="52" fillId="26" borderId="10" xfId="0" applyNumberFormat="1" applyFont="1" applyFill="1" applyBorder="1" applyAlignment="1">
      <alignment horizontal="center" vertical="center"/>
    </xf>
    <xf numFmtId="176" fontId="22" fillId="26" borderId="10" xfId="0" applyNumberFormat="1" applyFont="1" applyFill="1" applyBorder="1" applyAlignment="1">
      <alignment horizontal="left" vertical="center"/>
    </xf>
    <xf numFmtId="0" fontId="4" fillId="0" borderId="0" xfId="145" applyFont="1" applyAlignment="1">
      <alignment/>
      <protection/>
    </xf>
    <xf numFmtId="0" fontId="26" fillId="0" borderId="27" xfId="145" applyFont="1" applyBorder="1" applyAlignment="1">
      <alignment horizontal="center"/>
      <protection/>
    </xf>
    <xf numFmtId="31" fontId="27" fillId="0" borderId="27" xfId="145" applyNumberFormat="1" applyFont="1" applyBorder="1" applyAlignment="1">
      <alignment horizontal="center"/>
      <protection/>
    </xf>
    <xf numFmtId="0" fontId="4" fillId="0" borderId="35" xfId="145" applyFont="1" applyBorder="1" applyAlignment="1">
      <alignment/>
      <protection/>
    </xf>
    <xf numFmtId="0" fontId="4" fillId="0" borderId="26" xfId="145" applyFont="1" applyBorder="1" applyAlignment="1">
      <alignment/>
      <protection/>
    </xf>
    <xf numFmtId="0" fontId="28" fillId="0" borderId="26" xfId="145" applyFont="1" applyBorder="1" applyAlignment="1">
      <alignment/>
      <protection/>
    </xf>
    <xf numFmtId="0" fontId="28" fillId="0" borderId="36" xfId="145" applyFont="1" applyBorder="1" applyAlignment="1">
      <alignment/>
      <protection/>
    </xf>
    <xf numFmtId="0" fontId="4" fillId="0" borderId="37" xfId="145" applyFont="1" applyBorder="1" applyAlignment="1">
      <alignment/>
      <protection/>
    </xf>
    <xf numFmtId="0" fontId="4" fillId="0" borderId="38" xfId="145" applyFont="1" applyBorder="1" applyAlignment="1">
      <alignment/>
      <protection/>
    </xf>
    <xf numFmtId="0" fontId="28" fillId="0" borderId="11" xfId="145" applyFont="1" applyBorder="1" applyAlignment="1">
      <alignment/>
      <protection/>
    </xf>
    <xf numFmtId="0" fontId="28" fillId="0" borderId="38" xfId="145" applyFont="1" applyBorder="1" applyAlignment="1">
      <alignment/>
      <protection/>
    </xf>
    <xf numFmtId="0" fontId="28" fillId="0" borderId="12" xfId="145" applyFont="1" applyBorder="1" applyAlignment="1">
      <alignment/>
      <protection/>
    </xf>
    <xf numFmtId="0" fontId="4" fillId="0" borderId="39" xfId="145" applyFont="1" applyBorder="1" applyAlignment="1">
      <alignment/>
      <protection/>
    </xf>
    <xf numFmtId="0" fontId="4" fillId="0" borderId="27" xfId="145" applyFont="1" applyBorder="1" applyAlignment="1">
      <alignment/>
      <protection/>
    </xf>
    <xf numFmtId="176" fontId="28" fillId="0" borderId="20" xfId="145" applyNumberFormat="1" applyFont="1" applyBorder="1" applyAlignment="1">
      <alignment horizontal="left"/>
      <protection/>
    </xf>
    <xf numFmtId="176" fontId="28" fillId="0" borderId="40" xfId="145" applyNumberFormat="1" applyFont="1" applyBorder="1" applyAlignment="1">
      <alignment horizontal="left"/>
      <protection/>
    </xf>
    <xf numFmtId="0" fontId="4" fillId="0" borderId="26" xfId="145" applyFont="1" applyBorder="1" applyAlignment="1">
      <alignment horizontal="center"/>
      <protection/>
    </xf>
    <xf numFmtId="0" fontId="4" fillId="0" borderId="36" xfId="145" applyFont="1" applyBorder="1" applyAlignment="1">
      <alignment horizontal="center"/>
      <protection/>
    </xf>
    <xf numFmtId="0" fontId="28" fillId="0" borderId="21" xfId="118" applyFont="1" applyBorder="1" applyAlignment="1">
      <alignment horizontal="left"/>
      <protection/>
    </xf>
    <xf numFmtId="0" fontId="28" fillId="0" borderId="41" xfId="118" applyFont="1" applyBorder="1" applyAlignment="1">
      <alignment horizontal="left"/>
      <protection/>
    </xf>
    <xf numFmtId="0" fontId="28" fillId="0" borderId="41" xfId="118" applyFont="1" applyBorder="1" applyAlignment="1">
      <alignment horizontal="center"/>
      <protection/>
    </xf>
    <xf numFmtId="0" fontId="0" fillId="0" borderId="21" xfId="141" applyFont="1" applyBorder="1" applyAlignment="1" quotePrefix="1">
      <alignment vertical="center"/>
      <protection/>
    </xf>
    <xf numFmtId="0" fontId="4" fillId="0" borderId="38" xfId="118" applyBorder="1">
      <alignment/>
      <protection/>
    </xf>
    <xf numFmtId="0" fontId="4" fillId="0" borderId="12" xfId="118" applyBorder="1">
      <alignment/>
      <protection/>
    </xf>
    <xf numFmtId="0" fontId="37" fillId="0" borderId="21" xfId="141" applyFont="1" applyBorder="1" applyAlignment="1">
      <alignment vertical="center"/>
      <protection/>
    </xf>
    <xf numFmtId="0" fontId="37" fillId="0" borderId="21" xfId="141" applyFont="1" applyBorder="1" applyAlignment="1">
      <alignment horizontal="left" vertical="center"/>
      <protection/>
    </xf>
    <xf numFmtId="0" fontId="37" fillId="0" borderId="21" xfId="142" applyFont="1" applyBorder="1" applyAlignment="1">
      <alignment horizontal="center"/>
      <protection/>
    </xf>
    <xf numFmtId="0" fontId="28" fillId="0" borderId="42" xfId="145" applyFont="1" applyBorder="1">
      <alignment/>
      <protection/>
    </xf>
    <xf numFmtId="0" fontId="28" fillId="0" borderId="43" xfId="145" applyFont="1" applyBorder="1" applyAlignment="1">
      <alignment horizontal="center"/>
      <protection/>
    </xf>
    <xf numFmtId="0" fontId="28" fillId="0" borderId="44" xfId="142" applyFont="1" applyBorder="1" applyAlignment="1">
      <alignment horizontal="left"/>
      <protection/>
    </xf>
    <xf numFmtId="0" fontId="28" fillId="0" borderId="43" xfId="142" applyFont="1" applyBorder="1" applyAlignment="1">
      <alignment horizontal="center"/>
      <protection/>
    </xf>
    <xf numFmtId="0" fontId="28" fillId="0" borderId="43" xfId="142" applyFont="1" applyBorder="1" applyAlignment="1">
      <alignment horizontal="center" shrinkToFit="1"/>
      <protection/>
    </xf>
    <xf numFmtId="0" fontId="28" fillId="0" borderId="43" xfId="142" applyFont="1" applyBorder="1" applyAlignment="1">
      <alignment horizontal="left"/>
      <protection/>
    </xf>
    <xf numFmtId="0" fontId="37" fillId="0" borderId="45" xfId="142" applyFont="1" applyBorder="1" applyAlignment="1">
      <alignment horizontal="center"/>
      <protection/>
    </xf>
    <xf numFmtId="0" fontId="28" fillId="0" borderId="43" xfId="142" applyFont="1" applyBorder="1">
      <alignment/>
      <protection/>
    </xf>
    <xf numFmtId="182" fontId="28" fillId="0" borderId="28" xfId="145" applyNumberFormat="1" applyFont="1" applyBorder="1" applyAlignment="1">
      <alignment horizontal="center"/>
      <protection/>
    </xf>
    <xf numFmtId="0" fontId="28" fillId="0" borderId="26" xfId="143" applyFont="1" applyBorder="1" applyAlignment="1">
      <alignment shrinkToFit="1"/>
      <protection/>
    </xf>
    <xf numFmtId="0" fontId="28" fillId="0" borderId="46" xfId="143" applyFont="1" applyBorder="1" applyAlignment="1">
      <alignment shrinkToFit="1"/>
      <protection/>
    </xf>
    <xf numFmtId="0" fontId="50" fillId="0" borderId="0" xfId="136" applyAlignment="1">
      <alignment/>
      <protection/>
    </xf>
    <xf numFmtId="0" fontId="28" fillId="0" borderId="13" xfId="136" applyFont="1" applyBorder="1" applyAlignment="1">
      <alignment horizontal="left"/>
      <protection/>
    </xf>
    <xf numFmtId="0" fontId="27" fillId="0" borderId="13" xfId="136" applyFont="1" applyBorder="1" applyAlignment="1">
      <alignment horizontal="left"/>
      <protection/>
    </xf>
    <xf numFmtId="0" fontId="50" fillId="0" borderId="0" xfId="136" applyBorder="1" applyAlignment="1">
      <alignment/>
      <protection/>
    </xf>
    <xf numFmtId="0" fontId="50" fillId="0" borderId="47" xfId="136" applyBorder="1" applyAlignment="1">
      <alignment horizontal="left" vertical="top"/>
      <protection/>
    </xf>
    <xf numFmtId="0" fontId="50" fillId="0" borderId="25" xfId="136" applyBorder="1" applyAlignment="1">
      <alignment horizontal="left" vertical="top"/>
      <protection/>
    </xf>
    <xf numFmtId="0" fontId="50" fillId="0" borderId="48" xfId="136" applyBorder="1" applyAlignment="1">
      <alignment horizontal="left" vertical="top"/>
      <protection/>
    </xf>
    <xf numFmtId="0" fontId="50" fillId="0" borderId="49" xfId="136" applyBorder="1" applyAlignment="1">
      <alignment horizontal="left" vertical="top"/>
      <protection/>
    </xf>
    <xf numFmtId="0" fontId="50" fillId="0" borderId="0" xfId="136" applyBorder="1" applyAlignment="1">
      <alignment horizontal="left" vertical="top"/>
      <protection/>
    </xf>
    <xf numFmtId="0" fontId="50" fillId="0" borderId="50" xfId="136" applyBorder="1" applyAlignment="1">
      <alignment horizontal="left" vertical="top"/>
      <protection/>
    </xf>
    <xf numFmtId="0" fontId="50" fillId="0" borderId="51" xfId="136" applyBorder="1" applyAlignment="1">
      <alignment horizontal="left" vertical="top"/>
      <protection/>
    </xf>
    <xf numFmtId="0" fontId="50" fillId="0" borderId="52" xfId="136" applyBorder="1" applyAlignment="1">
      <alignment horizontal="left" vertical="top"/>
      <protection/>
    </xf>
    <xf numFmtId="0" fontId="50" fillId="0" borderId="53" xfId="136" applyBorder="1" applyAlignment="1">
      <alignment horizontal="left" vertical="top"/>
      <protection/>
    </xf>
    <xf numFmtId="0" fontId="28" fillId="0" borderId="54" xfId="143" applyFont="1" applyBorder="1" applyAlignment="1">
      <alignment/>
      <protection/>
    </xf>
    <xf numFmtId="0" fontId="28" fillId="0" borderId="55" xfId="143" applyFont="1" applyBorder="1" applyAlignment="1">
      <alignment/>
      <protection/>
    </xf>
    <xf numFmtId="0" fontId="50" fillId="0" borderId="31" xfId="136" applyBorder="1" applyAlignment="1">
      <alignment/>
      <protection/>
    </xf>
    <xf numFmtId="0" fontId="28" fillId="0" borderId="30" xfId="136" applyFont="1" applyBorder="1" applyAlignment="1">
      <alignment shrinkToFit="1"/>
      <protection/>
    </xf>
    <xf numFmtId="0" fontId="28" fillId="0" borderId="29" xfId="136" applyFont="1" applyBorder="1" applyAlignment="1">
      <alignment shrinkToFit="1"/>
      <protection/>
    </xf>
    <xf numFmtId="0" fontId="30" fillId="0" borderId="0" xfId="136" applyFont="1" applyAlignment="1">
      <alignment/>
      <protection/>
    </xf>
    <xf numFmtId="0" fontId="50" fillId="0" borderId="0" xfId="136" applyAlignment="1">
      <alignment vertical="center"/>
      <protection/>
    </xf>
    <xf numFmtId="0" fontId="4" fillId="0" borderId="0" xfId="118" applyAlignment="1">
      <alignment wrapText="1"/>
      <protection/>
    </xf>
    <xf numFmtId="0" fontId="4" fillId="0" borderId="0" xfId="118" applyBorder="1" applyAlignment="1">
      <alignment wrapText="1"/>
      <protection/>
    </xf>
    <xf numFmtId="0" fontId="50" fillId="0" borderId="0" xfId="136" applyAlignment="1">
      <alignment/>
      <protection/>
    </xf>
    <xf numFmtId="0" fontId="4" fillId="0" borderId="0" xfId="134">
      <alignment/>
      <protection/>
    </xf>
    <xf numFmtId="0" fontId="4" fillId="0" borderId="0" xfId="134" applyAlignment="1">
      <alignment/>
      <protection/>
    </xf>
    <xf numFmtId="0" fontId="28" fillId="0" borderId="13" xfId="136" applyFont="1" applyBorder="1" applyAlignment="1">
      <alignment horizontal="left" vertical="center"/>
      <protection/>
    </xf>
    <xf numFmtId="0" fontId="28" fillId="0" borderId="13" xfId="145" applyFont="1" applyBorder="1" applyAlignment="1">
      <alignment horizontal="center" vertical="center"/>
      <protection/>
    </xf>
    <xf numFmtId="0" fontId="0" fillId="0" borderId="13" xfId="142" applyFont="1" applyBorder="1" applyAlignment="1">
      <alignment vertical="center"/>
      <protection/>
    </xf>
    <xf numFmtId="0" fontId="0" fillId="0" borderId="13" xfId="142" applyFont="1" applyBorder="1" applyAlignment="1">
      <alignment horizontal="center" vertical="center"/>
      <protection/>
    </xf>
    <xf numFmtId="0" fontId="50" fillId="0" borderId="27" xfId="145" applyFont="1" applyBorder="1" applyAlignment="1">
      <alignment horizontal="center"/>
      <protection/>
    </xf>
    <xf numFmtId="0" fontId="54" fillId="0" borderId="13" xfId="141" applyFont="1" applyBorder="1">
      <alignment vertical="center"/>
      <protection/>
    </xf>
    <xf numFmtId="176" fontId="28" fillId="0" borderId="20" xfId="145" applyNumberFormat="1" applyFont="1" applyBorder="1" applyAlignment="1" quotePrefix="1">
      <alignment/>
      <protection/>
    </xf>
    <xf numFmtId="176" fontId="28" fillId="0" borderId="40" xfId="145" applyNumberFormat="1" applyFont="1" applyBorder="1" applyAlignment="1">
      <alignment/>
      <protection/>
    </xf>
    <xf numFmtId="14" fontId="28" fillId="0" borderId="19" xfId="145" applyNumberFormat="1" applyFont="1" applyBorder="1" applyAlignment="1">
      <alignment horizontal="center"/>
      <protection/>
    </xf>
    <xf numFmtId="0" fontId="0" fillId="0" borderId="43" xfId="141" applyFont="1" applyBorder="1" applyAlignment="1">
      <alignment vertical="center"/>
      <protection/>
    </xf>
    <xf numFmtId="0" fontId="0" fillId="0" borderId="43" xfId="141" applyBorder="1" applyAlignment="1">
      <alignment horizontal="center" vertical="center"/>
      <protection/>
    </xf>
    <xf numFmtId="0" fontId="0" fillId="0" borderId="43" xfId="141" applyNumberFormat="1" applyBorder="1" applyAlignment="1">
      <alignment horizontal="center" vertical="center"/>
      <protection/>
    </xf>
    <xf numFmtId="0" fontId="0" fillId="0" borderId="43" xfId="141" applyFont="1" applyBorder="1">
      <alignment vertical="center"/>
      <protection/>
    </xf>
    <xf numFmtId="0" fontId="0" fillId="0" borderId="43" xfId="142" applyFont="1" applyBorder="1">
      <alignment/>
      <protection/>
    </xf>
    <xf numFmtId="0" fontId="0" fillId="0" borderId="45" xfId="141" applyFont="1" applyBorder="1" applyAlignment="1">
      <alignment vertical="center"/>
      <protection/>
    </xf>
    <xf numFmtId="0" fontId="28" fillId="0" borderId="11" xfId="145" applyFont="1" applyBorder="1" applyAlignment="1">
      <alignment horizontal="center"/>
      <protection/>
    </xf>
    <xf numFmtId="0" fontId="28" fillId="0" borderId="0" xfId="118" applyFont="1" applyBorder="1" applyAlignment="1">
      <alignment horizontal="left"/>
      <protection/>
    </xf>
    <xf numFmtId="0" fontId="28" fillId="0" borderId="0" xfId="145" applyFont="1" applyBorder="1" applyAlignment="1">
      <alignment horizontal="center"/>
      <protection/>
    </xf>
    <xf numFmtId="0" fontId="28" fillId="0" borderId="0" xfId="145" applyFont="1" applyBorder="1" applyAlignment="1">
      <alignment horizontal="center" shrinkToFit="1"/>
      <protection/>
    </xf>
    <xf numFmtId="0" fontId="28" fillId="0" borderId="50" xfId="145" applyFont="1" applyBorder="1" applyAlignment="1">
      <alignment horizontal="center"/>
      <protection/>
    </xf>
    <xf numFmtId="0" fontId="27" fillId="0" borderId="41" xfId="118" applyFont="1" applyBorder="1" applyAlignment="1">
      <alignment horizontal="left"/>
      <protection/>
    </xf>
    <xf numFmtId="0" fontId="28" fillId="0" borderId="41" xfId="145" applyFont="1" applyBorder="1" applyAlignment="1">
      <alignment horizontal="center"/>
      <protection/>
    </xf>
    <xf numFmtId="0" fontId="28" fillId="0" borderId="41" xfId="145" applyFont="1" applyBorder="1" applyAlignment="1">
      <alignment horizontal="center" shrinkToFit="1"/>
      <protection/>
    </xf>
    <xf numFmtId="0" fontId="28" fillId="0" borderId="41" xfId="145" applyFont="1" applyBorder="1" applyAlignment="1">
      <alignment horizontal="left"/>
      <protection/>
    </xf>
    <xf numFmtId="0" fontId="28" fillId="0" borderId="56" xfId="145" applyFont="1" applyBorder="1" applyAlignment="1">
      <alignment horizontal="center"/>
      <protection/>
    </xf>
    <xf numFmtId="0" fontId="38" fillId="0" borderId="13" xfId="141" applyFont="1" applyBorder="1" applyAlignment="1">
      <alignment horizontal="center" vertical="center"/>
      <protection/>
    </xf>
    <xf numFmtId="0" fontId="0" fillId="0" borderId="13" xfId="141" applyFont="1" applyBorder="1" applyAlignment="1">
      <alignment horizontal="center" vertical="center" shrinkToFit="1"/>
      <protection/>
    </xf>
    <xf numFmtId="0" fontId="0" fillId="0" borderId="21" xfId="141" applyFont="1" applyBorder="1" applyAlignment="1">
      <alignment horizontal="center" vertical="center"/>
      <protection/>
    </xf>
    <xf numFmtId="0" fontId="38" fillId="0" borderId="13" xfId="141" applyFont="1" applyBorder="1" applyAlignment="1">
      <alignment horizontal="left" vertical="center"/>
      <protection/>
    </xf>
    <xf numFmtId="0" fontId="0" fillId="0" borderId="21" xfId="141" applyFont="1" applyBorder="1" applyAlignment="1">
      <alignment horizontal="left" vertical="center"/>
      <protection/>
    </xf>
    <xf numFmtId="0" fontId="28" fillId="0" borderId="10" xfId="121" applyFont="1" applyFill="1" applyBorder="1" applyAlignment="1">
      <alignment horizontal="left" shrinkToFit="1"/>
      <protection/>
    </xf>
    <xf numFmtId="0" fontId="38" fillId="0" borderId="10" xfId="121" applyFont="1" applyBorder="1" applyAlignment="1">
      <alignment horizontal="left" vertical="center" shrinkToFit="1"/>
      <protection/>
    </xf>
    <xf numFmtId="0" fontId="28" fillId="0" borderId="10" xfId="121" applyFont="1" applyBorder="1" applyAlignment="1">
      <alignment horizontal="center" vertical="center" shrinkToFit="1"/>
      <protection/>
    </xf>
    <xf numFmtId="0" fontId="28" fillId="0" borderId="10" xfId="121" applyFont="1" applyBorder="1" applyAlignment="1">
      <alignment vertical="center" shrinkToFit="1"/>
      <protection/>
    </xf>
    <xf numFmtId="0" fontId="55" fillId="0" borderId="10" xfId="118" applyFont="1" applyBorder="1" applyAlignment="1">
      <alignment horizontal="left" vertical="center"/>
      <protection/>
    </xf>
    <xf numFmtId="0" fontId="56" fillId="0" borderId="10" xfId="118" applyFont="1" applyBorder="1" applyAlignment="1">
      <alignment horizontal="left" vertical="center"/>
      <protection/>
    </xf>
    <xf numFmtId="0" fontId="55" fillId="0" borderId="10" xfId="118" applyFont="1" applyBorder="1" applyAlignment="1">
      <alignment horizontal="center" vertical="center"/>
      <protection/>
    </xf>
    <xf numFmtId="0" fontId="55" fillId="0" borderId="10" xfId="118" applyFont="1" applyBorder="1" applyAlignment="1">
      <alignment vertical="center"/>
      <protection/>
    </xf>
    <xf numFmtId="0" fontId="37" fillId="0" borderId="10" xfId="121" applyFont="1" applyFill="1" applyBorder="1" applyAlignment="1">
      <alignment vertical="center" shrinkToFit="1"/>
      <protection/>
    </xf>
    <xf numFmtId="0" fontId="57" fillId="0" borderId="10" xfId="118" applyFont="1" applyBorder="1" applyAlignment="1">
      <alignment vertical="center"/>
      <protection/>
    </xf>
    <xf numFmtId="0" fontId="28" fillId="0" borderId="14" xfId="145" applyFont="1" applyBorder="1" applyAlignment="1">
      <alignment/>
      <protection/>
    </xf>
    <xf numFmtId="0" fontId="28" fillId="0" borderId="54" xfId="145" applyFont="1" applyBorder="1" applyAlignment="1">
      <alignment/>
      <protection/>
    </xf>
    <xf numFmtId="0" fontId="28" fillId="0" borderId="57" xfId="145" applyFont="1" applyBorder="1" applyAlignment="1">
      <alignment/>
      <protection/>
    </xf>
    <xf numFmtId="0" fontId="28" fillId="0" borderId="46" xfId="145" applyFont="1" applyBorder="1" applyAlignment="1">
      <alignment/>
      <protection/>
    </xf>
    <xf numFmtId="197" fontId="28" fillId="0" borderId="19" xfId="145" applyNumberFormat="1" applyFont="1" applyBorder="1" applyAlignment="1">
      <alignment horizontal="left"/>
      <protection/>
    </xf>
    <xf numFmtId="198" fontId="28" fillId="0" borderId="28" xfId="145" applyNumberFormat="1" applyFont="1" applyBorder="1" applyAlignment="1">
      <alignment horizontal="center"/>
      <protection/>
    </xf>
    <xf numFmtId="0" fontId="28" fillId="0" borderId="41" xfId="121" applyFont="1" applyBorder="1" applyAlignment="1">
      <alignment horizontal="left"/>
      <protection/>
    </xf>
    <xf numFmtId="0" fontId="28" fillId="0" borderId="13" xfId="121" applyFont="1" applyBorder="1" applyAlignment="1">
      <alignment horizontal="left" vertical="center"/>
      <protection/>
    </xf>
    <xf numFmtId="0" fontId="28" fillId="0" borderId="58" xfId="145" applyFont="1" applyBorder="1">
      <alignment/>
      <protection/>
    </xf>
    <xf numFmtId="0" fontId="28" fillId="0" borderId="59" xfId="145" applyFont="1" applyBorder="1" applyAlignment="1">
      <alignment horizontal="center"/>
      <protection/>
    </xf>
    <xf numFmtId="56" fontId="0" fillId="0" borderId="59" xfId="141" applyNumberFormat="1" applyFont="1" applyBorder="1" applyAlignment="1">
      <alignment vertical="center"/>
      <protection/>
    </xf>
    <xf numFmtId="0" fontId="0" fillId="0" borderId="59" xfId="141" applyBorder="1" applyAlignment="1">
      <alignment horizontal="center" vertical="center"/>
      <protection/>
    </xf>
    <xf numFmtId="0" fontId="0" fillId="0" borderId="59" xfId="141" applyNumberFormat="1" applyBorder="1" applyAlignment="1">
      <alignment horizontal="center" vertical="center"/>
      <protection/>
    </xf>
    <xf numFmtId="0" fontId="0" fillId="0" borderId="59" xfId="141" applyFont="1" applyFill="1" applyBorder="1" applyAlignment="1">
      <alignment horizontal="center" vertical="center"/>
      <protection/>
    </xf>
    <xf numFmtId="0" fontId="0" fillId="0" borderId="59" xfId="141" applyFont="1" applyBorder="1">
      <alignment vertical="center"/>
      <protection/>
    </xf>
    <xf numFmtId="0" fontId="0" fillId="0" borderId="59" xfId="142" applyFont="1" applyBorder="1">
      <alignment/>
      <protection/>
    </xf>
    <xf numFmtId="0" fontId="0" fillId="0" borderId="60" xfId="141" applyFont="1" applyBorder="1" applyAlignment="1">
      <alignment vertical="center"/>
      <protection/>
    </xf>
    <xf numFmtId="0" fontId="50" fillId="0" borderId="31" xfId="121" applyBorder="1" applyAlignment="1">
      <alignment/>
      <protection/>
    </xf>
    <xf numFmtId="0" fontId="28" fillId="0" borderId="30" xfId="121" applyFont="1" applyBorder="1" applyAlignment="1">
      <alignment shrinkToFit="1"/>
      <protection/>
    </xf>
    <xf numFmtId="0" fontId="28" fillId="0" borderId="29" xfId="121" applyFont="1" applyBorder="1" applyAlignment="1">
      <alignment shrinkToFit="1"/>
      <protection/>
    </xf>
    <xf numFmtId="0" fontId="50" fillId="0" borderId="0" xfId="121" applyAlignment="1">
      <alignment/>
      <protection/>
    </xf>
    <xf numFmtId="0" fontId="30" fillId="0" borderId="0" xfId="121" applyFont="1" applyAlignment="1">
      <alignment/>
      <protection/>
    </xf>
    <xf numFmtId="14" fontId="28" fillId="0" borderId="19" xfId="145" applyNumberFormat="1" applyFont="1" applyBorder="1" applyAlignment="1">
      <alignment/>
      <protection/>
    </xf>
    <xf numFmtId="0" fontId="0" fillId="0" borderId="0" xfId="141" applyFont="1" applyFill="1" applyBorder="1" applyAlignment="1">
      <alignment vertical="center"/>
      <protection/>
    </xf>
    <xf numFmtId="0" fontId="0" fillId="0" borderId="43" xfId="141" applyFont="1" applyBorder="1" applyAlignment="1">
      <alignment horizontal="center" vertical="center"/>
      <protection/>
    </xf>
    <xf numFmtId="0" fontId="28" fillId="0" borderId="13" xfId="121" applyFont="1" applyFill="1" applyBorder="1" applyAlignment="1">
      <alignment horizontal="left" shrinkToFit="1"/>
      <protection/>
    </xf>
    <xf numFmtId="0" fontId="38" fillId="0" borderId="13" xfId="121" applyFont="1" applyBorder="1" applyAlignment="1">
      <alignment horizontal="left" vertical="center" shrinkToFit="1"/>
      <protection/>
    </xf>
    <xf numFmtId="0" fontId="28" fillId="0" borderId="13" xfId="121" applyFont="1" applyBorder="1" applyAlignment="1">
      <alignment horizontal="center" vertical="center" shrinkToFit="1"/>
      <protection/>
    </xf>
    <xf numFmtId="0" fontId="28" fillId="0" borderId="13" xfId="121" applyFont="1" applyBorder="1" applyAlignment="1">
      <alignment vertical="center" shrinkToFit="1"/>
      <protection/>
    </xf>
    <xf numFmtId="0" fontId="28" fillId="0" borderId="21" xfId="121" applyFont="1" applyFill="1" applyBorder="1" applyAlignment="1">
      <alignment horizontal="left" shrinkToFit="1"/>
      <protection/>
    </xf>
    <xf numFmtId="0" fontId="55" fillId="0" borderId="13" xfId="118" applyFont="1" applyBorder="1" applyAlignment="1">
      <alignment horizontal="left" vertical="center"/>
      <protection/>
    </xf>
    <xf numFmtId="0" fontId="56" fillId="0" borderId="13" xfId="118" applyFont="1" applyBorder="1" applyAlignment="1">
      <alignment horizontal="left" vertical="center"/>
      <protection/>
    </xf>
    <xf numFmtId="0" fontId="55" fillId="0" borderId="13" xfId="118" applyFont="1" applyBorder="1" applyAlignment="1">
      <alignment horizontal="center" vertical="center"/>
      <protection/>
    </xf>
    <xf numFmtId="0" fontId="55" fillId="0" borderId="13" xfId="118" applyFont="1" applyBorder="1" applyAlignment="1">
      <alignment vertical="center"/>
      <protection/>
    </xf>
    <xf numFmtId="0" fontId="37" fillId="0" borderId="13" xfId="121" applyFont="1" applyFill="1" applyBorder="1" applyAlignment="1">
      <alignment vertical="center" shrinkToFit="1"/>
      <protection/>
    </xf>
    <xf numFmtId="0" fontId="57" fillId="0" borderId="21" xfId="118" applyFont="1" applyBorder="1" applyAlignment="1">
      <alignment vertical="center"/>
      <protection/>
    </xf>
    <xf numFmtId="0" fontId="0" fillId="0" borderId="41" xfId="141" applyFont="1" applyBorder="1">
      <alignment vertical="center"/>
      <protection/>
    </xf>
    <xf numFmtId="0" fontId="0" fillId="0" borderId="41" xfId="141" applyBorder="1" applyAlignment="1">
      <alignment horizontal="center" vertical="center"/>
      <protection/>
    </xf>
    <xf numFmtId="0" fontId="0" fillId="0" borderId="41" xfId="141" applyFont="1" applyBorder="1" applyAlignment="1">
      <alignment horizontal="center" vertical="center"/>
      <protection/>
    </xf>
    <xf numFmtId="0" fontId="0" fillId="0" borderId="56" xfId="141" applyFont="1" applyBorder="1" applyAlignment="1">
      <alignment vertical="center"/>
      <protection/>
    </xf>
    <xf numFmtId="0" fontId="29" fillId="0" borderId="0" xfId="143" applyFont="1" applyBorder="1" applyAlignment="1">
      <alignment vertical="center"/>
      <protection/>
    </xf>
    <xf numFmtId="183" fontId="27" fillId="0" borderId="0" xfId="145" applyNumberFormat="1" applyFont="1" applyAlignment="1">
      <alignment horizontal="center"/>
      <protection/>
    </xf>
    <xf numFmtId="0" fontId="0" fillId="0" borderId="61" xfId="145" applyFont="1" applyBorder="1" applyAlignment="1">
      <alignment horizontal="center"/>
      <protection/>
    </xf>
    <xf numFmtId="0" fontId="0" fillId="0" borderId="0" xfId="145" applyFont="1" applyBorder="1" applyAlignment="1">
      <alignment horizontal="center"/>
      <protection/>
    </xf>
    <xf numFmtId="181" fontId="28" fillId="0" borderId="62" xfId="145" applyNumberFormat="1" applyFont="1" applyBorder="1" applyAlignment="1">
      <alignment/>
      <protection/>
    </xf>
    <xf numFmtId="0" fontId="28" fillId="0" borderId="63" xfId="145" applyNumberFormat="1" applyFont="1" applyBorder="1" applyAlignment="1">
      <alignment/>
      <protection/>
    </xf>
    <xf numFmtId="0" fontId="0" fillId="0" borderId="64" xfId="145" applyFont="1" applyBorder="1" applyAlignment="1">
      <alignment horizontal="center"/>
      <protection/>
    </xf>
    <xf numFmtId="182" fontId="28" fillId="0" borderId="65" xfId="145" applyNumberFormat="1" applyFont="1" applyBorder="1" applyAlignment="1">
      <alignment/>
      <protection/>
    </xf>
    <xf numFmtId="0" fontId="0" fillId="0" borderId="66" xfId="145" applyFont="1" applyBorder="1" applyAlignment="1">
      <alignment horizontal="center"/>
      <protection/>
    </xf>
    <xf numFmtId="0" fontId="0" fillId="0" borderId="67" xfId="145" applyFont="1" applyBorder="1" applyAlignment="1">
      <alignment horizontal="center"/>
      <protection/>
    </xf>
    <xf numFmtId="0" fontId="28" fillId="0" borderId="68" xfId="145" applyFont="1" applyBorder="1">
      <alignment/>
      <protection/>
    </xf>
    <xf numFmtId="0" fontId="28" fillId="0" borderId="66" xfId="145" applyFont="1" applyBorder="1" applyAlignment="1">
      <alignment horizontal="center"/>
      <protection/>
    </xf>
    <xf numFmtId="0" fontId="35" fillId="27" borderId="69" xfId="132" applyFont="1" applyFill="1" applyBorder="1" applyAlignment="1">
      <alignment horizontal="left" vertical="center" wrapText="1"/>
      <protection/>
    </xf>
    <xf numFmtId="0" fontId="35" fillId="27" borderId="70" xfId="132" applyFont="1" applyFill="1" applyBorder="1" applyAlignment="1">
      <alignment horizontal="center" vertical="center"/>
      <protection/>
    </xf>
    <xf numFmtId="216" fontId="29" fillId="27" borderId="69" xfId="132" applyNumberFormat="1" applyFont="1" applyFill="1" applyBorder="1" applyAlignment="1">
      <alignment horizontal="center" vertical="center"/>
      <protection/>
    </xf>
    <xf numFmtId="0" fontId="29" fillId="27" borderId="69" xfId="132" applyFont="1" applyFill="1" applyBorder="1" applyAlignment="1">
      <alignment vertical="center" wrapText="1"/>
      <protection/>
    </xf>
    <xf numFmtId="0" fontId="35" fillId="27" borderId="69" xfId="132" applyFont="1" applyFill="1" applyBorder="1" applyAlignment="1">
      <alignment vertical="center"/>
      <protection/>
    </xf>
    <xf numFmtId="0" fontId="35" fillId="27" borderId="71" xfId="132" applyFont="1" applyFill="1" applyBorder="1" applyAlignment="1">
      <alignment horizontal="center" vertical="center"/>
      <protection/>
    </xf>
    <xf numFmtId="0" fontId="35" fillId="27" borderId="70" xfId="132" applyFont="1" applyFill="1" applyBorder="1" applyAlignment="1">
      <alignment horizontal="left" vertical="center" wrapText="1"/>
      <protection/>
    </xf>
    <xf numFmtId="215" fontId="29" fillId="27" borderId="70" xfId="132" applyNumberFormat="1" applyFont="1" applyFill="1" applyBorder="1" applyAlignment="1">
      <alignment horizontal="center" vertical="center"/>
      <protection/>
    </xf>
    <xf numFmtId="0" fontId="29" fillId="27" borderId="70" xfId="132" applyFont="1" applyFill="1" applyBorder="1" applyAlignment="1">
      <alignment vertical="center" wrapText="1"/>
      <protection/>
    </xf>
    <xf numFmtId="0" fontId="35" fillId="27" borderId="70" xfId="132" applyFont="1" applyFill="1" applyBorder="1" applyAlignment="1">
      <alignment vertical="center"/>
      <protection/>
    </xf>
    <xf numFmtId="0" fontId="33" fillId="27" borderId="69" xfId="132" applyFont="1" applyFill="1" applyBorder="1" applyAlignment="1">
      <alignment horizontal="center" vertical="center"/>
      <protection/>
    </xf>
    <xf numFmtId="0" fontId="35" fillId="27" borderId="69" xfId="132" applyFont="1" applyFill="1" applyBorder="1" applyAlignment="1">
      <alignment horizontal="center" vertical="center"/>
      <protection/>
    </xf>
    <xf numFmtId="215" fontId="29" fillId="27" borderId="69" xfId="132" applyNumberFormat="1" applyFont="1" applyFill="1" applyBorder="1" applyAlignment="1">
      <alignment horizontal="center" vertical="center"/>
      <protection/>
    </xf>
    <xf numFmtId="9" fontId="0" fillId="0" borderId="0" xfId="61" applyFont="1" applyFill="1" applyBorder="1" applyAlignment="1" applyProtection="1">
      <alignment/>
      <protection/>
    </xf>
    <xf numFmtId="215" fontId="29" fillId="27" borderId="70" xfId="132" applyNumberFormat="1" applyFont="1" applyFill="1" applyBorder="1" applyAlignment="1">
      <alignment horizontal="center" vertical="center" wrapText="1"/>
      <protection/>
    </xf>
    <xf numFmtId="0" fontId="35" fillId="27" borderId="70" xfId="132" applyFont="1" applyFill="1" applyBorder="1" applyAlignment="1">
      <alignment vertical="center" wrapText="1"/>
      <protection/>
    </xf>
    <xf numFmtId="0" fontId="35" fillId="27" borderId="72" xfId="132" applyFont="1" applyFill="1" applyBorder="1" applyAlignment="1">
      <alignment horizontal="center" vertical="center"/>
      <protection/>
    </xf>
    <xf numFmtId="0" fontId="0" fillId="0" borderId="66" xfId="141" applyFont="1" applyBorder="1">
      <alignment vertical="center"/>
      <protection/>
    </xf>
    <xf numFmtId="0" fontId="0" fillId="0" borderId="66" xfId="141" applyFont="1" applyBorder="1" applyAlignment="1">
      <alignment horizontal="center" vertical="center"/>
      <protection/>
    </xf>
    <xf numFmtId="0" fontId="0" fillId="0" borderId="66" xfId="141" applyNumberFormat="1" applyFont="1" applyBorder="1" applyAlignment="1">
      <alignment horizontal="center" vertical="center" shrinkToFit="1"/>
      <protection/>
    </xf>
    <xf numFmtId="0" fontId="0" fillId="0" borderId="67" xfId="141" applyFont="1" applyBorder="1" applyAlignment="1">
      <alignment vertical="center"/>
      <protection/>
    </xf>
    <xf numFmtId="0" fontId="27" fillId="27" borderId="73" xfId="140" applyFont="1" applyFill="1" applyBorder="1" applyAlignment="1">
      <alignment horizontal="left" vertical="center"/>
      <protection/>
    </xf>
    <xf numFmtId="0" fontId="28" fillId="0" borderId="74" xfId="145" applyFont="1" applyBorder="1" applyAlignment="1">
      <alignment horizontal="center"/>
      <protection/>
    </xf>
    <xf numFmtId="0" fontId="28" fillId="0" borderId="74" xfId="145" applyFont="1" applyBorder="1" applyAlignment="1">
      <alignment horizontal="center" shrinkToFit="1"/>
      <protection/>
    </xf>
    <xf numFmtId="0" fontId="28" fillId="0" borderId="75" xfId="118" applyFont="1" applyBorder="1" applyAlignment="1">
      <alignment horizontal="left"/>
      <protection/>
    </xf>
    <xf numFmtId="0" fontId="28" fillId="0" borderId="66" xfId="145" applyFont="1" applyBorder="1" applyAlignment="1">
      <alignment horizontal="left"/>
      <protection/>
    </xf>
    <xf numFmtId="0" fontId="28" fillId="0" borderId="67" xfId="145" applyFont="1" applyBorder="1" applyAlignment="1">
      <alignment horizontal="center"/>
      <protection/>
    </xf>
    <xf numFmtId="0" fontId="27" fillId="27" borderId="76" xfId="140" applyFont="1" applyFill="1" applyBorder="1" applyAlignment="1">
      <alignment vertical="center"/>
      <protection/>
    </xf>
    <xf numFmtId="0" fontId="28" fillId="0" borderId="77" xfId="145" applyFont="1" applyBorder="1" applyAlignment="1">
      <alignment horizontal="left"/>
      <protection/>
    </xf>
    <xf numFmtId="0" fontId="28" fillId="0" borderId="78" xfId="145" applyFont="1" applyBorder="1">
      <alignment/>
      <protection/>
    </xf>
    <xf numFmtId="0" fontId="28" fillId="0" borderId="79" xfId="145" applyFont="1" applyBorder="1" applyAlignment="1">
      <alignment horizontal="center"/>
      <protection/>
    </xf>
    <xf numFmtId="0" fontId="27" fillId="27" borderId="80" xfId="140" applyFont="1" applyFill="1" applyBorder="1" applyAlignment="1">
      <alignment vertical="center"/>
      <protection/>
    </xf>
    <xf numFmtId="0" fontId="28" fillId="0" borderId="81" xfId="145" applyFont="1" applyBorder="1" applyAlignment="1">
      <alignment horizontal="center"/>
      <protection/>
    </xf>
    <xf numFmtId="0" fontId="28" fillId="0" borderId="81" xfId="145" applyFont="1" applyBorder="1" applyAlignment="1">
      <alignment horizontal="center" shrinkToFit="1"/>
      <protection/>
    </xf>
    <xf numFmtId="0" fontId="28" fillId="0" borderId="82" xfId="145" applyFont="1" applyBorder="1" applyAlignment="1">
      <alignment horizontal="left"/>
      <protection/>
    </xf>
    <xf numFmtId="0" fontId="28" fillId="0" borderId="79" xfId="145" applyFont="1" applyBorder="1" applyAlignment="1">
      <alignment horizontal="left"/>
      <protection/>
    </xf>
    <xf numFmtId="0" fontId="28" fillId="0" borderId="83" xfId="145" applyFont="1" applyBorder="1" applyAlignment="1">
      <alignment horizontal="center"/>
      <protection/>
    </xf>
    <xf numFmtId="183" fontId="28" fillId="0" borderId="84" xfId="145" applyNumberFormat="1" applyFont="1" applyFill="1" applyBorder="1" applyAlignment="1">
      <alignment horizontal="center"/>
      <protection/>
    </xf>
    <xf numFmtId="0" fontId="0" fillId="0" borderId="0" xfId="141">
      <alignment vertical="center"/>
      <protection/>
    </xf>
    <xf numFmtId="0" fontId="28" fillId="0" borderId="85" xfId="145" applyFont="1" applyBorder="1" applyAlignment="1">
      <alignment/>
      <protection/>
    </xf>
    <xf numFmtId="0" fontId="28" fillId="0" borderId="77" xfId="145" applyFont="1" applyBorder="1" applyAlignment="1">
      <alignment/>
      <protection/>
    </xf>
    <xf numFmtId="0" fontId="29" fillId="0" borderId="85" xfId="143" applyFont="1" applyBorder="1" applyAlignment="1">
      <alignment vertical="center"/>
      <protection/>
    </xf>
    <xf numFmtId="0" fontId="28" fillId="0" borderId="86" xfId="143" applyFont="1" applyBorder="1" applyAlignment="1">
      <alignment/>
      <protection/>
    </xf>
    <xf numFmtId="0" fontId="28" fillId="0" borderId="87" xfId="143" applyFont="1" applyBorder="1" applyAlignment="1">
      <alignment/>
      <protection/>
    </xf>
    <xf numFmtId="0" fontId="28" fillId="0" borderId="66" xfId="143" applyFont="1" applyBorder="1" applyAlignment="1">
      <alignment shrinkToFit="1"/>
      <protection/>
    </xf>
    <xf numFmtId="0" fontId="28" fillId="0" borderId="62" xfId="143" applyFont="1" applyBorder="1" applyAlignment="1">
      <alignment shrinkToFit="1"/>
      <protection/>
    </xf>
    <xf numFmtId="0" fontId="4" fillId="0" borderId="88" xfId="118" applyBorder="1" applyAlignment="1">
      <alignment vertical="center"/>
      <protection/>
    </xf>
    <xf numFmtId="0" fontId="4" fillId="0" borderId="61" xfId="118" applyBorder="1" applyAlignment="1">
      <alignment vertical="center"/>
      <protection/>
    </xf>
    <xf numFmtId="0" fontId="28" fillId="0" borderId="89" xfId="143" applyFont="1" applyBorder="1" applyAlignment="1">
      <alignment/>
      <protection/>
    </xf>
    <xf numFmtId="0" fontId="4" fillId="0" borderId="90" xfId="118" applyBorder="1" applyAlignment="1">
      <alignment/>
      <protection/>
    </xf>
    <xf numFmtId="0" fontId="28" fillId="0" borderId="91" xfId="118" applyFont="1" applyBorder="1" applyAlignment="1">
      <alignment shrinkToFit="1"/>
      <protection/>
    </xf>
    <xf numFmtId="0" fontId="28" fillId="0" borderId="92" xfId="118" applyFont="1" applyBorder="1" applyAlignment="1">
      <alignment shrinkToFit="1"/>
      <protection/>
    </xf>
    <xf numFmtId="0" fontId="1" fillId="0" borderId="93" xfId="71" applyNumberFormat="1" applyFill="1" applyBorder="1" applyAlignment="1" applyProtection="1">
      <alignment/>
      <protection/>
    </xf>
    <xf numFmtId="0" fontId="24" fillId="0" borderId="17"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94" xfId="0" applyFont="1" applyFill="1" applyBorder="1" applyAlignment="1">
      <alignment horizontal="center" vertical="center"/>
    </xf>
    <xf numFmtId="0" fontId="4" fillId="0" borderId="0" xfId="145" applyFont="1" applyAlignment="1">
      <alignment/>
      <protection/>
    </xf>
    <xf numFmtId="0" fontId="26" fillId="0" borderId="27" xfId="145" applyFont="1" applyBorder="1" applyAlignment="1">
      <alignment horizontal="center"/>
      <protection/>
    </xf>
    <xf numFmtId="31" fontId="27" fillId="0" borderId="27" xfId="145" applyNumberFormat="1" applyFont="1" applyBorder="1" applyAlignment="1">
      <alignment horizontal="center"/>
      <protection/>
    </xf>
    <xf numFmtId="0" fontId="4" fillId="0" borderId="35" xfId="145" applyFont="1" applyBorder="1" applyAlignment="1">
      <alignment/>
      <protection/>
    </xf>
    <xf numFmtId="0" fontId="4" fillId="0" borderId="26" xfId="145" applyFont="1" applyBorder="1" applyAlignment="1">
      <alignment/>
      <protection/>
    </xf>
    <xf numFmtId="0" fontId="28" fillId="0" borderId="26" xfId="145" applyFont="1" applyBorder="1" applyAlignment="1">
      <alignment/>
      <protection/>
    </xf>
    <xf numFmtId="0" fontId="28" fillId="0" borderId="36" xfId="145" applyFont="1" applyBorder="1" applyAlignment="1">
      <alignment/>
      <protection/>
    </xf>
    <xf numFmtId="0" fontId="4" fillId="0" borderId="37" xfId="145" applyFont="1" applyBorder="1" applyAlignment="1">
      <alignment/>
      <protection/>
    </xf>
    <xf numFmtId="0" fontId="4" fillId="0" borderId="38" xfId="145" applyFont="1" applyBorder="1" applyAlignment="1">
      <alignment/>
      <protection/>
    </xf>
    <xf numFmtId="0" fontId="28" fillId="0" borderId="11" xfId="145" applyFont="1" applyBorder="1" applyAlignment="1">
      <alignment/>
      <protection/>
    </xf>
    <xf numFmtId="0" fontId="28" fillId="0" borderId="38" xfId="145" applyFont="1" applyBorder="1" applyAlignment="1">
      <alignment/>
      <protection/>
    </xf>
    <xf numFmtId="0" fontId="28" fillId="0" borderId="12" xfId="145" applyFont="1" applyBorder="1" applyAlignment="1">
      <alignment/>
      <protection/>
    </xf>
    <xf numFmtId="0" fontId="4" fillId="0" borderId="39" xfId="145" applyFont="1" applyBorder="1" applyAlignment="1">
      <alignment/>
      <protection/>
    </xf>
    <xf numFmtId="0" fontId="4" fillId="0" borderId="27" xfId="145" applyFont="1" applyBorder="1" applyAlignment="1">
      <alignment/>
      <protection/>
    </xf>
    <xf numFmtId="176" fontId="28" fillId="0" borderId="20" xfId="145" applyNumberFormat="1" applyFont="1" applyBorder="1" applyAlignment="1">
      <alignment horizontal="left"/>
      <protection/>
    </xf>
    <xf numFmtId="176" fontId="28" fillId="0" borderId="40" xfId="145" applyNumberFormat="1" applyFont="1" applyBorder="1" applyAlignment="1">
      <alignment horizontal="left"/>
      <protection/>
    </xf>
    <xf numFmtId="0" fontId="4" fillId="0" borderId="35" xfId="145" applyFont="1" applyBorder="1" applyAlignment="1">
      <alignment horizontal="center" vertical="center"/>
      <protection/>
    </xf>
    <xf numFmtId="0" fontId="4" fillId="0" borderId="22" xfId="145" applyFont="1" applyBorder="1" applyAlignment="1">
      <alignment horizontal="center" vertical="center"/>
      <protection/>
    </xf>
    <xf numFmtId="0" fontId="4" fillId="0" borderId="26" xfId="145" applyFont="1" applyBorder="1" applyAlignment="1">
      <alignment horizontal="center" vertical="center"/>
      <protection/>
    </xf>
    <xf numFmtId="0" fontId="4" fillId="0" borderId="13" xfId="145" applyFont="1" applyBorder="1" applyAlignment="1">
      <alignment horizontal="center" vertical="center"/>
      <protection/>
    </xf>
    <xf numFmtId="0" fontId="4" fillId="0" borderId="95" xfId="145" applyFont="1" applyBorder="1" applyAlignment="1">
      <alignment horizontal="center" vertical="center" wrapText="1" shrinkToFit="1"/>
      <protection/>
    </xf>
    <xf numFmtId="0" fontId="4" fillId="0" borderId="41" xfId="118" applyBorder="1" applyAlignment="1">
      <alignment horizontal="center" vertical="center" wrapText="1" shrinkToFit="1"/>
      <protection/>
    </xf>
    <xf numFmtId="0" fontId="4" fillId="0" borderId="95" xfId="145" applyFont="1" applyBorder="1" applyAlignment="1">
      <alignment horizontal="center" vertical="center" wrapText="1"/>
      <protection/>
    </xf>
    <xf numFmtId="0" fontId="4" fillId="0" borderId="41" xfId="118" applyBorder="1" applyAlignment="1">
      <alignment horizontal="center" vertical="center" wrapText="1"/>
      <protection/>
    </xf>
    <xf numFmtId="0" fontId="4" fillId="0" borderId="26" xfId="145" applyFont="1" applyBorder="1" applyAlignment="1">
      <alignment horizontal="center"/>
      <protection/>
    </xf>
    <xf numFmtId="0" fontId="4" fillId="0" borderId="36" xfId="145" applyFont="1" applyBorder="1" applyAlignment="1">
      <alignment horizontal="center"/>
      <protection/>
    </xf>
    <xf numFmtId="0" fontId="4" fillId="0" borderId="17" xfId="145" applyFont="1" applyBorder="1" applyAlignment="1">
      <alignment/>
      <protection/>
    </xf>
    <xf numFmtId="0" fontId="4" fillId="0" borderId="96" xfId="145" applyFont="1" applyBorder="1" applyAlignment="1">
      <alignment/>
      <protection/>
    </xf>
    <xf numFmtId="176" fontId="28" fillId="0" borderId="97" xfId="145" applyNumberFormat="1" applyFont="1" applyBorder="1" applyAlignment="1">
      <alignment horizontal="center"/>
      <protection/>
    </xf>
    <xf numFmtId="176" fontId="28" fillId="0" borderId="18" xfId="145" applyNumberFormat="1" applyFont="1" applyBorder="1" applyAlignment="1">
      <alignment horizontal="center"/>
      <protection/>
    </xf>
    <xf numFmtId="0" fontId="28" fillId="0" borderId="18" xfId="145" applyFont="1" applyBorder="1" applyAlignment="1">
      <alignment horizontal="left"/>
      <protection/>
    </xf>
    <xf numFmtId="0" fontId="28" fillId="0" borderId="94" xfId="145" applyFont="1" applyBorder="1" applyAlignment="1">
      <alignment horizontal="left"/>
      <protection/>
    </xf>
    <xf numFmtId="0" fontId="4" fillId="0" borderId="98" xfId="145" applyFont="1" applyBorder="1" applyAlignment="1">
      <alignment horizontal="center"/>
      <protection/>
    </xf>
    <xf numFmtId="0" fontId="4" fillId="0" borderId="55" xfId="145" applyFont="1" applyBorder="1" applyAlignment="1">
      <alignment horizontal="center"/>
      <protection/>
    </xf>
    <xf numFmtId="0" fontId="28" fillId="0" borderId="57" xfId="145" applyFont="1" applyBorder="1" applyAlignment="1">
      <alignment horizontal="left"/>
      <protection/>
    </xf>
    <xf numFmtId="0" fontId="28" fillId="0" borderId="46" xfId="145" applyFont="1" applyBorder="1" applyAlignment="1">
      <alignment horizontal="left"/>
      <protection/>
    </xf>
    <xf numFmtId="56" fontId="4" fillId="0" borderId="22" xfId="145" applyNumberFormat="1" applyFont="1" applyBorder="1" applyAlignment="1">
      <alignment horizontal="center"/>
      <protection/>
    </xf>
    <xf numFmtId="0" fontId="4" fillId="0" borderId="13" xfId="145" applyFont="1" applyBorder="1" applyAlignment="1">
      <alignment horizontal="center"/>
      <protection/>
    </xf>
    <xf numFmtId="0" fontId="28" fillId="0" borderId="13" xfId="145" applyFont="1" applyBorder="1" applyAlignment="1">
      <alignment horizontal="left"/>
      <protection/>
    </xf>
    <xf numFmtId="0" fontId="28" fillId="0" borderId="21" xfId="145" applyFont="1" applyBorder="1" applyAlignment="1">
      <alignment horizontal="left"/>
      <protection/>
    </xf>
    <xf numFmtId="0" fontId="28" fillId="0" borderId="11" xfId="145" applyFont="1" applyBorder="1" applyAlignment="1">
      <alignment horizontal="left"/>
      <protection/>
    </xf>
    <xf numFmtId="0" fontId="4" fillId="0" borderId="38" xfId="118" applyBorder="1" applyAlignment="1">
      <alignment horizontal="left"/>
      <protection/>
    </xf>
    <xf numFmtId="0" fontId="4" fillId="0" borderId="14" xfId="118" applyBorder="1" applyAlignment="1">
      <alignment horizontal="left"/>
      <protection/>
    </xf>
    <xf numFmtId="0" fontId="4" fillId="0" borderId="34" xfId="145" applyFont="1" applyBorder="1" applyAlignment="1">
      <alignment horizontal="center"/>
      <protection/>
    </xf>
    <xf numFmtId="0" fontId="4" fillId="0" borderId="32" xfId="145" applyFont="1" applyBorder="1" applyAlignment="1">
      <alignment horizontal="center"/>
      <protection/>
    </xf>
    <xf numFmtId="0" fontId="28" fillId="0" borderId="32" xfId="145" applyFont="1" applyBorder="1" applyAlignment="1">
      <alignment horizontal="left"/>
      <protection/>
    </xf>
    <xf numFmtId="0" fontId="28" fillId="0" borderId="33" xfId="145" applyFont="1" applyBorder="1" applyAlignment="1">
      <alignment horizontal="left"/>
      <protection/>
    </xf>
    <xf numFmtId="0" fontId="4" fillId="0" borderId="99" xfId="145" applyFont="1" applyBorder="1" applyAlignment="1">
      <alignment horizontal="center" vertical="center"/>
      <protection/>
    </xf>
    <xf numFmtId="0" fontId="4" fillId="0" borderId="100" xfId="145" applyFont="1" applyBorder="1" applyAlignment="1">
      <alignment horizontal="center" vertical="center"/>
      <protection/>
    </xf>
    <xf numFmtId="0" fontId="4" fillId="0" borderId="39" xfId="145" applyFont="1" applyBorder="1" applyAlignment="1">
      <alignment horizontal="center" vertical="center"/>
      <protection/>
    </xf>
    <xf numFmtId="0" fontId="4" fillId="0" borderId="31" xfId="145" applyFont="1" applyBorder="1" applyAlignment="1">
      <alignment horizontal="center" vertical="center"/>
      <protection/>
    </xf>
    <xf numFmtId="176" fontId="28" fillId="0" borderId="54" xfId="145" applyNumberFormat="1" applyFont="1" applyBorder="1" applyAlignment="1">
      <alignment horizontal="center"/>
      <protection/>
    </xf>
    <xf numFmtId="176" fontId="28" fillId="0" borderId="57" xfId="145" applyNumberFormat="1" applyFont="1" applyBorder="1" applyAlignment="1">
      <alignment horizontal="center"/>
      <protection/>
    </xf>
    <xf numFmtId="176" fontId="28" fillId="0" borderId="55" xfId="145" applyNumberFormat="1" applyFont="1" applyBorder="1" applyAlignment="1">
      <alignment horizontal="center"/>
      <protection/>
    </xf>
    <xf numFmtId="32" fontId="28" fillId="0" borderId="57" xfId="145" applyNumberFormat="1" applyFont="1" applyBorder="1" applyAlignment="1">
      <alignment horizontal="left"/>
      <protection/>
    </xf>
    <xf numFmtId="32" fontId="28" fillId="0" borderId="46" xfId="145" applyNumberFormat="1" applyFont="1" applyBorder="1" applyAlignment="1">
      <alignment horizontal="left"/>
      <protection/>
    </xf>
    <xf numFmtId="0" fontId="28" fillId="0" borderId="27" xfId="145" applyFont="1" applyBorder="1" applyAlignment="1">
      <alignment horizontal="left" vertical="top" wrapText="1"/>
      <protection/>
    </xf>
    <xf numFmtId="0" fontId="28" fillId="0" borderId="29" xfId="145" applyFont="1" applyBorder="1" applyAlignment="1">
      <alignment horizontal="left" vertical="top" wrapText="1"/>
      <protection/>
    </xf>
    <xf numFmtId="0" fontId="4" fillId="0" borderId="99" xfId="145" applyFont="1" applyBorder="1" applyAlignment="1">
      <alignment/>
      <protection/>
    </xf>
    <xf numFmtId="0" fontId="4" fillId="0" borderId="100" xfId="145" applyFont="1" applyBorder="1" applyAlignment="1">
      <alignment/>
      <protection/>
    </xf>
    <xf numFmtId="0" fontId="4" fillId="0" borderId="47" xfId="118" applyBorder="1" applyAlignment="1">
      <alignment horizontal="left" vertical="top" wrapText="1"/>
      <protection/>
    </xf>
    <xf numFmtId="0" fontId="4" fillId="0" borderId="25" xfId="118" applyBorder="1" applyAlignment="1">
      <alignment horizontal="left" vertical="top" wrapText="1"/>
      <protection/>
    </xf>
    <xf numFmtId="0" fontId="4" fillId="0" borderId="48" xfId="118" applyBorder="1" applyAlignment="1">
      <alignment horizontal="left" vertical="top" wrapText="1"/>
      <protection/>
    </xf>
    <xf numFmtId="0" fontId="4" fillId="0" borderId="49" xfId="118" applyBorder="1" applyAlignment="1">
      <alignment horizontal="left" vertical="top" wrapText="1"/>
      <protection/>
    </xf>
    <xf numFmtId="0" fontId="4" fillId="0" borderId="0" xfId="118" applyBorder="1" applyAlignment="1">
      <alignment horizontal="left" vertical="top" wrapText="1"/>
      <protection/>
    </xf>
    <xf numFmtId="0" fontId="4" fillId="0" borderId="50" xfId="118" applyBorder="1" applyAlignment="1">
      <alignment horizontal="left" vertical="top" wrapText="1"/>
      <protection/>
    </xf>
    <xf numFmtId="0" fontId="4" fillId="0" borderId="51" xfId="118" applyBorder="1" applyAlignment="1">
      <alignment horizontal="left" vertical="top" wrapText="1"/>
      <protection/>
    </xf>
    <xf numFmtId="0" fontId="4" fillId="0" borderId="52" xfId="118" applyBorder="1" applyAlignment="1">
      <alignment horizontal="left" vertical="top" wrapText="1"/>
      <protection/>
    </xf>
    <xf numFmtId="0" fontId="4" fillId="0" borderId="53" xfId="118" applyBorder="1" applyAlignment="1">
      <alignment horizontal="left" vertical="top" wrapText="1"/>
      <protection/>
    </xf>
    <xf numFmtId="0" fontId="28" fillId="0" borderId="23" xfId="145" applyFont="1" applyBorder="1" applyAlignment="1">
      <alignment/>
      <protection/>
    </xf>
    <xf numFmtId="0" fontId="28" fillId="0" borderId="24" xfId="145" applyFont="1" applyBorder="1" applyAlignment="1">
      <alignment/>
      <protection/>
    </xf>
    <xf numFmtId="0" fontId="28" fillId="0" borderId="39" xfId="145" applyFont="1" applyBorder="1" applyAlignment="1">
      <alignment/>
      <protection/>
    </xf>
    <xf numFmtId="0" fontId="28" fillId="0" borderId="31" xfId="145" applyFont="1" applyBorder="1" applyAlignment="1">
      <alignment/>
      <protection/>
    </xf>
    <xf numFmtId="0" fontId="28" fillId="0" borderId="20" xfId="145" applyFont="1" applyBorder="1" applyAlignment="1">
      <alignment/>
      <protection/>
    </xf>
    <xf numFmtId="0" fontId="28" fillId="0" borderId="40" xfId="145" applyFont="1" applyBorder="1" applyAlignment="1">
      <alignment/>
      <protection/>
    </xf>
    <xf numFmtId="0" fontId="28" fillId="0" borderId="28" xfId="145" applyFont="1" applyBorder="1" applyAlignment="1">
      <alignment/>
      <protection/>
    </xf>
    <xf numFmtId="0" fontId="4" fillId="0" borderId="25" xfId="145" applyFont="1" applyBorder="1" applyAlignment="1">
      <alignment/>
      <protection/>
    </xf>
    <xf numFmtId="0" fontId="28" fillId="0" borderId="47" xfId="145" applyFont="1" applyBorder="1" applyAlignment="1">
      <alignment/>
      <protection/>
    </xf>
    <xf numFmtId="0" fontId="28" fillId="0" borderId="25" xfId="145" applyFont="1" applyBorder="1" applyAlignment="1">
      <alignment/>
      <protection/>
    </xf>
    <xf numFmtId="0" fontId="28" fillId="0" borderId="48" xfId="145" applyFont="1" applyBorder="1" applyAlignment="1">
      <alignment/>
      <protection/>
    </xf>
    <xf numFmtId="0" fontId="4" fillId="0" borderId="18" xfId="145" applyFont="1" applyBorder="1" applyAlignment="1">
      <alignment/>
      <protection/>
    </xf>
    <xf numFmtId="0" fontId="28" fillId="0" borderId="97" xfId="145" applyFont="1" applyBorder="1" applyAlignment="1">
      <alignment/>
      <protection/>
    </xf>
    <xf numFmtId="0" fontId="28" fillId="0" borderId="18" xfId="145" applyFont="1" applyBorder="1" applyAlignment="1">
      <alignment/>
      <protection/>
    </xf>
    <xf numFmtId="0" fontId="28" fillId="0" borderId="94" xfId="145" applyFont="1" applyBorder="1" applyAlignment="1">
      <alignment/>
      <protection/>
    </xf>
    <xf numFmtId="0" fontId="4" fillId="0" borderId="23" xfId="145" applyFont="1" applyBorder="1" applyAlignment="1">
      <alignment/>
      <protection/>
    </xf>
    <xf numFmtId="0" fontId="4" fillId="0" borderId="0" xfId="145" applyFont="1" applyBorder="1" applyAlignment="1">
      <alignment/>
      <protection/>
    </xf>
    <xf numFmtId="0" fontId="28" fillId="0" borderId="51" xfId="145" applyFont="1" applyBorder="1" applyAlignment="1">
      <alignment/>
      <protection/>
    </xf>
    <xf numFmtId="0" fontId="28" fillId="0" borderId="52" xfId="145" applyFont="1" applyBorder="1" applyAlignment="1">
      <alignment/>
      <protection/>
    </xf>
    <xf numFmtId="0" fontId="28" fillId="0" borderId="53" xfId="145" applyFont="1" applyBorder="1" applyAlignment="1">
      <alignment/>
      <protection/>
    </xf>
    <xf numFmtId="0" fontId="28" fillId="0" borderId="20" xfId="143" applyFont="1" applyBorder="1" applyAlignment="1">
      <alignment/>
      <protection/>
    </xf>
    <xf numFmtId="0" fontId="28" fillId="0" borderId="40" xfId="143" applyFont="1" applyBorder="1" applyAlignment="1">
      <alignment/>
      <protection/>
    </xf>
    <xf numFmtId="0" fontId="28" fillId="0" borderId="28" xfId="143" applyFont="1" applyBorder="1" applyAlignment="1">
      <alignment/>
      <protection/>
    </xf>
    <xf numFmtId="0" fontId="28" fillId="0" borderId="0" xfId="145" applyFont="1" applyBorder="1" applyAlignment="1">
      <alignment/>
      <protection/>
    </xf>
    <xf numFmtId="0" fontId="28" fillId="0" borderId="14" xfId="145" applyFont="1" applyBorder="1" applyAlignment="1">
      <alignment/>
      <protection/>
    </xf>
    <xf numFmtId="0" fontId="28" fillId="0" borderId="44" xfId="145" applyFont="1" applyBorder="1" applyAlignment="1">
      <alignment/>
      <protection/>
    </xf>
    <xf numFmtId="0" fontId="28" fillId="0" borderId="101" xfId="145" applyFont="1" applyBorder="1" applyAlignment="1">
      <alignment/>
      <protection/>
    </xf>
    <xf numFmtId="0" fontId="28" fillId="0" borderId="102" xfId="145" applyFont="1" applyBorder="1" applyAlignment="1">
      <alignment/>
      <protection/>
    </xf>
    <xf numFmtId="0" fontId="29" fillId="0" borderId="17" xfId="143" applyFont="1" applyBorder="1" applyAlignment="1">
      <alignment horizontal="left" vertical="center" wrapText="1"/>
      <protection/>
    </xf>
    <xf numFmtId="0" fontId="4" fillId="0" borderId="96" xfId="118" applyBorder="1" applyAlignment="1">
      <alignment horizontal="left" vertical="center" wrapText="1"/>
      <protection/>
    </xf>
    <xf numFmtId="0" fontId="4" fillId="0" borderId="18" xfId="118" applyBorder="1">
      <alignment/>
      <protection/>
    </xf>
    <xf numFmtId="0" fontId="4" fillId="0" borderId="94" xfId="118" applyBorder="1">
      <alignment/>
      <protection/>
    </xf>
    <xf numFmtId="0" fontId="4" fillId="0" borderId="25" xfId="118" applyFont="1" applyBorder="1" applyAlignment="1">
      <alignment vertical="center" wrapText="1"/>
      <protection/>
    </xf>
    <xf numFmtId="0" fontId="4" fillId="0" borderId="0" xfId="118">
      <alignment/>
      <protection/>
    </xf>
    <xf numFmtId="0" fontId="4" fillId="0" borderId="0" xfId="118" applyBorder="1" applyAlignment="1">
      <alignment vertical="center"/>
      <protection/>
    </xf>
    <xf numFmtId="0" fontId="4" fillId="0" borderId="0" xfId="118" applyAlignment="1">
      <alignment/>
      <protection/>
    </xf>
    <xf numFmtId="0" fontId="4" fillId="0" borderId="0" xfId="118" applyFont="1" applyAlignment="1">
      <alignment horizontal="center"/>
      <protection/>
    </xf>
    <xf numFmtId="0" fontId="29" fillId="0" borderId="23" xfId="143" applyFont="1" applyBorder="1" applyAlignment="1">
      <alignment vertical="center"/>
      <protection/>
    </xf>
    <xf numFmtId="0" fontId="29" fillId="0" borderId="0" xfId="143" applyFont="1" applyBorder="1" applyAlignment="1">
      <alignment vertical="center"/>
      <protection/>
    </xf>
    <xf numFmtId="0" fontId="4" fillId="0" borderId="39" xfId="118" applyBorder="1" applyAlignment="1">
      <alignment vertical="center"/>
      <protection/>
    </xf>
    <xf numFmtId="0" fontId="4" fillId="0" borderId="27" xfId="118" applyBorder="1" applyAlignment="1">
      <alignment vertical="center"/>
      <protection/>
    </xf>
    <xf numFmtId="0" fontId="4" fillId="0" borderId="11" xfId="118" applyBorder="1">
      <alignment/>
      <protection/>
    </xf>
    <xf numFmtId="0" fontId="4" fillId="0" borderId="38" xfId="118" applyBorder="1">
      <alignment/>
      <protection/>
    </xf>
    <xf numFmtId="0" fontId="4" fillId="0" borderId="12" xfId="118" applyBorder="1">
      <alignment/>
      <protection/>
    </xf>
    <xf numFmtId="0" fontId="4" fillId="0" borderId="20" xfId="118" applyBorder="1">
      <alignment/>
      <protection/>
    </xf>
    <xf numFmtId="0" fontId="4" fillId="0" borderId="40" xfId="118" applyBorder="1">
      <alignment/>
      <protection/>
    </xf>
    <xf numFmtId="0" fontId="4" fillId="0" borderId="19" xfId="118" applyBorder="1">
      <alignment/>
      <protection/>
    </xf>
    <xf numFmtId="0" fontId="29" fillId="0" borderId="23" xfId="143" applyFont="1" applyBorder="1" applyAlignment="1">
      <alignment horizontal="center" vertical="center" wrapText="1"/>
      <protection/>
    </xf>
    <xf numFmtId="0" fontId="29" fillId="0" borderId="24" xfId="143" applyFont="1" applyBorder="1" applyAlignment="1">
      <alignment horizontal="center" vertical="center" wrapText="1"/>
      <protection/>
    </xf>
    <xf numFmtId="0" fontId="29" fillId="0" borderId="39" xfId="118" applyFont="1" applyBorder="1" applyAlignment="1">
      <alignment horizontal="center" vertical="center" wrapText="1"/>
      <protection/>
    </xf>
    <xf numFmtId="0" fontId="29" fillId="0" borderId="31" xfId="118" applyFont="1" applyBorder="1" applyAlignment="1">
      <alignment horizontal="center" vertical="center" wrapText="1"/>
      <protection/>
    </xf>
    <xf numFmtId="0" fontId="28" fillId="0" borderId="51" xfId="143" applyFont="1" applyBorder="1" applyAlignment="1">
      <alignment/>
      <protection/>
    </xf>
    <xf numFmtId="0" fontId="28" fillId="0" borderId="52" xfId="143" applyFont="1" applyBorder="1" applyAlignment="1">
      <alignment/>
      <protection/>
    </xf>
    <xf numFmtId="0" fontId="28" fillId="0" borderId="53" xfId="143" applyFont="1" applyBorder="1" applyAlignment="1">
      <alignment/>
      <protection/>
    </xf>
    <xf numFmtId="0" fontId="1" fillId="0" borderId="0" xfId="70" applyAlignment="1" applyProtection="1">
      <alignment/>
      <protection/>
    </xf>
    <xf numFmtId="0" fontId="28" fillId="0" borderId="13" xfId="145" applyFont="1" applyBorder="1" applyAlignment="1">
      <alignment horizontal="left" wrapText="1"/>
      <protection/>
    </xf>
    <xf numFmtId="56" fontId="0" fillId="0" borderId="22" xfId="145" applyNumberFormat="1" applyFont="1" applyBorder="1" applyAlignment="1">
      <alignment horizontal="center"/>
      <protection/>
    </xf>
    <xf numFmtId="0" fontId="4" fillId="0" borderId="103" xfId="145" applyFont="1" applyBorder="1" applyAlignment="1">
      <alignment horizontal="center" vertical="center"/>
      <protection/>
    </xf>
    <xf numFmtId="0" fontId="4" fillId="0" borderId="104" xfId="145" applyFont="1" applyBorder="1" applyAlignment="1">
      <alignment horizontal="center" vertical="center"/>
      <protection/>
    </xf>
    <xf numFmtId="0" fontId="4" fillId="0" borderId="95" xfId="145" applyFont="1" applyBorder="1" applyAlignment="1">
      <alignment horizontal="center" vertical="center"/>
      <protection/>
    </xf>
    <xf numFmtId="0" fontId="4" fillId="0" borderId="41" xfId="145" applyFont="1" applyBorder="1" applyAlignment="1">
      <alignment horizontal="center" vertical="center"/>
      <protection/>
    </xf>
    <xf numFmtId="0" fontId="4" fillId="0" borderId="41" xfId="145" applyFont="1" applyBorder="1" applyAlignment="1">
      <alignment horizontal="center" vertical="center" wrapText="1" shrinkToFit="1"/>
      <protection/>
    </xf>
    <xf numFmtId="0" fontId="4" fillId="0" borderId="41" xfId="145" applyFont="1" applyBorder="1" applyAlignment="1">
      <alignment horizontal="center" vertical="center" wrapText="1"/>
      <protection/>
    </xf>
    <xf numFmtId="32" fontId="28" fillId="0" borderId="54" xfId="145" applyNumberFormat="1" applyFont="1" applyBorder="1" applyAlignment="1">
      <alignment horizontal="left"/>
      <protection/>
    </xf>
    <xf numFmtId="0" fontId="4" fillId="0" borderId="95" xfId="145" applyFont="1" applyBorder="1" applyAlignment="1">
      <alignment horizontal="center" wrapText="1" shrinkToFit="1"/>
      <protection/>
    </xf>
    <xf numFmtId="0" fontId="4" fillId="0" borderId="41" xfId="118" applyBorder="1" applyAlignment="1">
      <alignment horizontal="center" wrapText="1" shrinkToFit="1"/>
      <protection/>
    </xf>
    <xf numFmtId="0" fontId="4" fillId="0" borderId="95" xfId="145" applyFont="1" applyBorder="1" applyAlignment="1">
      <alignment horizontal="center" wrapText="1"/>
      <protection/>
    </xf>
    <xf numFmtId="0" fontId="4" fillId="0" borderId="41" xfId="118" applyBorder="1" applyAlignment="1">
      <alignment horizontal="center" wrapText="1"/>
      <protection/>
    </xf>
    <xf numFmtId="0" fontId="28" fillId="0" borderId="54" xfId="145" applyFont="1" applyBorder="1" applyAlignment="1">
      <alignment horizontal="left"/>
      <protection/>
    </xf>
    <xf numFmtId="0" fontId="28" fillId="0" borderId="38" xfId="145" applyFont="1" applyBorder="1" applyAlignment="1">
      <alignment horizontal="left"/>
      <protection/>
    </xf>
    <xf numFmtId="0" fontId="28" fillId="0" borderId="14" xfId="145" applyFont="1" applyBorder="1" applyAlignment="1">
      <alignment horizontal="left"/>
      <protection/>
    </xf>
    <xf numFmtId="0" fontId="28" fillId="0" borderId="20" xfId="145" applyFont="1" applyBorder="1" applyAlignment="1">
      <alignment horizontal="left"/>
      <protection/>
    </xf>
    <xf numFmtId="0" fontId="28" fillId="0" borderId="40" xfId="145" applyFont="1" applyBorder="1" applyAlignment="1">
      <alignment horizontal="left"/>
      <protection/>
    </xf>
    <xf numFmtId="0" fontId="28" fillId="0" borderId="28" xfId="145" applyFont="1" applyBorder="1" applyAlignment="1">
      <alignment horizontal="left"/>
      <protection/>
    </xf>
    <xf numFmtId="0" fontId="4" fillId="0" borderId="47" xfId="118" applyBorder="1" applyAlignment="1">
      <alignment horizontal="left"/>
      <protection/>
    </xf>
    <xf numFmtId="0" fontId="4" fillId="0" borderId="25" xfId="118" applyBorder="1" applyAlignment="1">
      <alignment horizontal="left"/>
      <protection/>
    </xf>
    <xf numFmtId="0" fontId="4" fillId="0" borderId="48" xfId="118" applyBorder="1" applyAlignment="1">
      <alignment horizontal="left"/>
      <protection/>
    </xf>
    <xf numFmtId="0" fontId="4" fillId="0" borderId="49" xfId="118" applyBorder="1" applyAlignment="1">
      <alignment horizontal="left"/>
      <protection/>
    </xf>
    <xf numFmtId="0" fontId="4" fillId="0" borderId="0" xfId="118" applyBorder="1" applyAlignment="1">
      <alignment horizontal="left"/>
      <protection/>
    </xf>
    <xf numFmtId="0" fontId="4" fillId="0" borderId="50" xfId="118" applyBorder="1" applyAlignment="1">
      <alignment horizontal="left"/>
      <protection/>
    </xf>
    <xf numFmtId="0" fontId="4" fillId="0" borderId="51" xfId="118" applyBorder="1" applyAlignment="1">
      <alignment horizontal="left"/>
      <protection/>
    </xf>
    <xf numFmtId="0" fontId="4" fillId="0" borderId="52" xfId="118" applyBorder="1" applyAlignment="1">
      <alignment horizontal="left"/>
      <protection/>
    </xf>
    <xf numFmtId="0" fontId="4" fillId="0" borderId="53" xfId="118" applyBorder="1" applyAlignment="1">
      <alignment horizontal="left"/>
      <protection/>
    </xf>
    <xf numFmtId="0" fontId="29" fillId="0" borderId="99" xfId="143" applyFont="1" applyBorder="1" applyAlignment="1">
      <alignment vertical="center" wrapText="1"/>
      <protection/>
    </xf>
    <xf numFmtId="0" fontId="29" fillId="0" borderId="25" xfId="143" applyFont="1" applyBorder="1" applyAlignment="1">
      <alignment vertical="center"/>
      <protection/>
    </xf>
    <xf numFmtId="0" fontId="28" fillId="0" borderId="54" xfId="143" applyFont="1" applyBorder="1" applyAlignment="1">
      <alignment horizontal="left"/>
      <protection/>
    </xf>
    <xf numFmtId="0" fontId="28" fillId="0" borderId="55" xfId="143" applyFont="1" applyBorder="1" applyAlignment="1">
      <alignment horizontal="left"/>
      <protection/>
    </xf>
    <xf numFmtId="0" fontId="4" fillId="0" borderId="54" xfId="118" applyBorder="1">
      <alignment/>
      <protection/>
    </xf>
    <xf numFmtId="0" fontId="4" fillId="0" borderId="57" xfId="118" applyBorder="1">
      <alignment/>
      <protection/>
    </xf>
    <xf numFmtId="0" fontId="4" fillId="0" borderId="55" xfId="118" applyBorder="1">
      <alignment/>
      <protection/>
    </xf>
    <xf numFmtId="0" fontId="28" fillId="0" borderId="11" xfId="143" applyFont="1" applyBorder="1" applyAlignment="1">
      <alignment horizontal="left"/>
      <protection/>
    </xf>
    <xf numFmtId="0" fontId="28" fillId="0" borderId="12" xfId="143" applyFont="1" applyBorder="1" applyAlignment="1">
      <alignment horizontal="left"/>
      <protection/>
    </xf>
    <xf numFmtId="0" fontId="28" fillId="0" borderId="20" xfId="143" applyFont="1" applyBorder="1" applyAlignment="1">
      <alignment horizontal="left"/>
      <protection/>
    </xf>
    <xf numFmtId="0" fontId="28" fillId="0" borderId="19" xfId="143" applyFont="1" applyBorder="1" applyAlignment="1">
      <alignment horizontal="left"/>
      <protection/>
    </xf>
    <xf numFmtId="0" fontId="4" fillId="0" borderId="27" xfId="118" applyBorder="1">
      <alignment/>
      <protection/>
    </xf>
    <xf numFmtId="0" fontId="0" fillId="0" borderId="0" xfId="145" applyFont="1" applyAlignment="1">
      <alignment/>
      <protection/>
    </xf>
    <xf numFmtId="0" fontId="50" fillId="0" borderId="0" xfId="136" applyFont="1" applyAlignment="1">
      <alignment horizontal="center"/>
      <protection/>
    </xf>
    <xf numFmtId="0" fontId="29" fillId="0" borderId="39" xfId="136" applyFont="1" applyBorder="1" applyAlignment="1">
      <alignment horizontal="center" vertical="center" wrapText="1"/>
      <protection/>
    </xf>
    <xf numFmtId="0" fontId="29" fillId="0" borderId="31" xfId="136" applyFont="1" applyBorder="1" applyAlignment="1">
      <alignment horizontal="center" vertical="center" wrapText="1"/>
      <protection/>
    </xf>
    <xf numFmtId="0" fontId="50" fillId="0" borderId="25" xfId="136" applyFont="1" applyBorder="1" applyAlignment="1">
      <alignment vertical="center" wrapText="1"/>
      <protection/>
    </xf>
    <xf numFmtId="0" fontId="50" fillId="0" borderId="0" xfId="136" applyAlignment="1">
      <alignment/>
      <protection/>
    </xf>
    <xf numFmtId="0" fontId="50" fillId="0" borderId="0" xfId="136" applyBorder="1" applyAlignment="1">
      <alignment vertical="center"/>
      <protection/>
    </xf>
    <xf numFmtId="0" fontId="50" fillId="0" borderId="96" xfId="136" applyBorder="1" applyAlignment="1">
      <alignment horizontal="left" vertical="center" wrapText="1"/>
      <protection/>
    </xf>
    <xf numFmtId="0" fontId="50" fillId="0" borderId="18" xfId="136" applyBorder="1" applyAlignment="1">
      <alignment/>
      <protection/>
    </xf>
    <xf numFmtId="0" fontId="50" fillId="0" borderId="94" xfId="136" applyBorder="1" applyAlignment="1">
      <alignment/>
      <protection/>
    </xf>
    <xf numFmtId="0" fontId="50" fillId="0" borderId="39" xfId="136" applyBorder="1" applyAlignment="1">
      <alignment vertical="center"/>
      <protection/>
    </xf>
    <xf numFmtId="0" fontId="50" fillId="0" borderId="27" xfId="136" applyBorder="1" applyAlignment="1">
      <alignment vertical="center"/>
      <protection/>
    </xf>
    <xf numFmtId="0" fontId="50" fillId="0" borderId="54" xfId="136" applyBorder="1" applyAlignment="1">
      <alignment/>
      <protection/>
    </xf>
    <xf numFmtId="0" fontId="50" fillId="0" borderId="57" xfId="136" applyBorder="1" applyAlignment="1">
      <alignment/>
      <protection/>
    </xf>
    <xf numFmtId="0" fontId="50" fillId="0" borderId="55" xfId="136" applyBorder="1" applyAlignment="1">
      <alignment/>
      <protection/>
    </xf>
    <xf numFmtId="0" fontId="50" fillId="0" borderId="11" xfId="136" applyBorder="1" applyAlignment="1">
      <alignment/>
      <protection/>
    </xf>
    <xf numFmtId="0" fontId="50" fillId="0" borderId="38" xfId="136" applyBorder="1" applyAlignment="1">
      <alignment/>
      <protection/>
    </xf>
    <xf numFmtId="0" fontId="50" fillId="0" borderId="12" xfId="136" applyBorder="1" applyAlignment="1">
      <alignment/>
      <protection/>
    </xf>
    <xf numFmtId="0" fontId="1" fillId="0" borderId="38" xfId="70" applyBorder="1" applyAlignment="1" applyProtection="1">
      <alignment/>
      <protection/>
    </xf>
    <xf numFmtId="0" fontId="50" fillId="0" borderId="27" xfId="136" applyBorder="1" applyAlignment="1">
      <alignment/>
      <protection/>
    </xf>
    <xf numFmtId="0" fontId="50" fillId="0" borderId="41" xfId="136" applyBorder="1" applyAlignment="1">
      <alignment horizontal="center" wrapText="1" shrinkToFit="1"/>
      <protection/>
    </xf>
    <xf numFmtId="0" fontId="50" fillId="0" borderId="41" xfId="136" applyBorder="1" applyAlignment="1">
      <alignment horizontal="center" vertical="center" wrapText="1" shrinkToFit="1"/>
      <protection/>
    </xf>
    <xf numFmtId="0" fontId="50" fillId="0" borderId="41" xfId="136" applyBorder="1" applyAlignment="1">
      <alignment horizontal="center" wrapText="1"/>
      <protection/>
    </xf>
    <xf numFmtId="56" fontId="4" fillId="0" borderId="22" xfId="145" applyNumberFormat="1" applyFont="1" applyBorder="1" applyAlignment="1">
      <alignment horizontal="center" wrapText="1"/>
      <protection/>
    </xf>
    <xf numFmtId="0" fontId="4" fillId="0" borderId="13" xfId="145" applyFont="1" applyBorder="1" applyAlignment="1">
      <alignment horizontal="center" wrapText="1"/>
      <protection/>
    </xf>
    <xf numFmtId="0" fontId="28" fillId="0" borderId="21" xfId="145" applyFont="1" applyBorder="1" applyAlignment="1">
      <alignment horizontal="left" wrapText="1"/>
      <protection/>
    </xf>
    <xf numFmtId="56" fontId="4" fillId="0" borderId="37" xfId="145" applyNumberFormat="1" applyFont="1" applyBorder="1" applyAlignment="1">
      <alignment horizontal="center"/>
      <protection/>
    </xf>
    <xf numFmtId="56" fontId="4" fillId="0" borderId="12" xfId="145" applyNumberFormat="1" applyFont="1" applyBorder="1" applyAlignment="1">
      <alignment horizontal="center"/>
      <protection/>
    </xf>
    <xf numFmtId="0" fontId="28" fillId="0" borderId="13" xfId="145" applyFont="1" applyBorder="1" applyAlignment="1" quotePrefix="1">
      <alignment horizontal="left"/>
      <protection/>
    </xf>
    <xf numFmtId="0" fontId="28" fillId="0" borderId="44" xfId="144" applyFont="1" applyBorder="1" applyAlignment="1">
      <alignment horizontal="left"/>
      <protection/>
    </xf>
    <xf numFmtId="0" fontId="28" fillId="0" borderId="101" xfId="144" applyFont="1" applyBorder="1" applyAlignment="1">
      <alignment horizontal="left"/>
      <protection/>
    </xf>
    <xf numFmtId="0" fontId="28" fillId="0" borderId="102" xfId="144" applyFont="1" applyBorder="1" applyAlignment="1">
      <alignment horizontal="left"/>
      <protection/>
    </xf>
    <xf numFmtId="0" fontId="4" fillId="0" borderId="11" xfId="145" applyFont="1" applyBorder="1" applyAlignment="1">
      <alignment horizontal="center"/>
      <protection/>
    </xf>
    <xf numFmtId="0" fontId="50" fillId="0" borderId="20" xfId="136" applyBorder="1" applyAlignment="1">
      <alignment/>
      <protection/>
    </xf>
    <xf numFmtId="0" fontId="50" fillId="0" borderId="40" xfId="136" applyBorder="1" applyAlignment="1">
      <alignment/>
      <protection/>
    </xf>
    <xf numFmtId="0" fontId="50" fillId="0" borderId="19" xfId="136" applyBorder="1" applyAlignment="1">
      <alignment/>
      <protection/>
    </xf>
    <xf numFmtId="0" fontId="28" fillId="0" borderId="54" xfId="145" applyFont="1" applyBorder="1" applyAlignment="1">
      <alignment/>
      <protection/>
    </xf>
    <xf numFmtId="0" fontId="28" fillId="0" borderId="57" xfId="145" applyFont="1" applyBorder="1" applyAlignment="1">
      <alignment/>
      <protection/>
    </xf>
    <xf numFmtId="0" fontId="28" fillId="0" borderId="46" xfId="145" applyFont="1" applyBorder="1" applyAlignment="1">
      <alignment/>
      <protection/>
    </xf>
    <xf numFmtId="0" fontId="50" fillId="0" borderId="25" xfId="136" applyBorder="1" applyAlignment="1">
      <alignment/>
      <protection/>
    </xf>
    <xf numFmtId="0" fontId="28" fillId="0" borderId="54" xfId="143" applyFont="1" applyBorder="1" applyAlignment="1">
      <alignment/>
      <protection/>
    </xf>
    <xf numFmtId="0" fontId="28" fillId="0" borderId="57" xfId="143" applyFont="1" applyBorder="1" applyAlignment="1">
      <alignment/>
      <protection/>
    </xf>
    <xf numFmtId="0" fontId="28" fillId="0" borderId="46" xfId="143" applyFont="1" applyBorder="1" applyAlignment="1">
      <alignment/>
      <protection/>
    </xf>
    <xf numFmtId="0" fontId="50" fillId="0" borderId="97" xfId="136" applyBorder="1" applyAlignment="1">
      <alignment/>
      <protection/>
    </xf>
    <xf numFmtId="0" fontId="4" fillId="0" borderId="41" xfId="134" applyBorder="1" applyAlignment="1">
      <alignment horizontal="center" vertical="center" wrapText="1" shrinkToFit="1"/>
      <protection/>
    </xf>
    <xf numFmtId="0" fontId="4" fillId="0" borderId="41" xfId="134" applyBorder="1" applyAlignment="1">
      <alignment horizontal="center" vertical="center" wrapText="1"/>
      <protection/>
    </xf>
    <xf numFmtId="0" fontId="28" fillId="0" borderId="20" xfId="145" applyFont="1" applyBorder="1" applyAlignment="1">
      <alignment horizontal="left" vertical="top" wrapText="1"/>
      <protection/>
    </xf>
    <xf numFmtId="0" fontId="28" fillId="0" borderId="40" xfId="145" applyFont="1" applyBorder="1" applyAlignment="1">
      <alignment horizontal="left" vertical="top" wrapText="1"/>
      <protection/>
    </xf>
    <xf numFmtId="0" fontId="28" fillId="0" borderId="28" xfId="145" applyFont="1" applyBorder="1" applyAlignment="1">
      <alignment horizontal="left" vertical="top" wrapText="1"/>
      <protection/>
    </xf>
    <xf numFmtId="0" fontId="4" fillId="0" borderId="47" xfId="134" applyBorder="1" applyAlignment="1">
      <alignment horizontal="left" vertical="top" wrapText="1"/>
      <protection/>
    </xf>
    <xf numFmtId="0" fontId="4" fillId="0" borderId="25" xfId="134" applyBorder="1" applyAlignment="1">
      <alignment horizontal="left" vertical="top" wrapText="1"/>
      <protection/>
    </xf>
    <xf numFmtId="0" fontId="4" fillId="0" borderId="48" xfId="134" applyBorder="1" applyAlignment="1">
      <alignment horizontal="left" vertical="top" wrapText="1"/>
      <protection/>
    </xf>
    <xf numFmtId="0" fontId="4" fillId="0" borderId="49" xfId="134" applyBorder="1" applyAlignment="1">
      <alignment horizontal="left" vertical="top" wrapText="1"/>
      <protection/>
    </xf>
    <xf numFmtId="0" fontId="4" fillId="0" borderId="0" xfId="134" applyBorder="1" applyAlignment="1">
      <alignment horizontal="left" vertical="top" wrapText="1"/>
      <protection/>
    </xf>
    <xf numFmtId="0" fontId="4" fillId="0" borderId="50" xfId="134" applyBorder="1" applyAlignment="1">
      <alignment horizontal="left" vertical="top" wrapText="1"/>
      <protection/>
    </xf>
    <xf numFmtId="0" fontId="4" fillId="0" borderId="15" xfId="134" applyBorder="1" applyAlignment="1">
      <alignment horizontal="left" vertical="top" wrapText="1"/>
      <protection/>
    </xf>
    <xf numFmtId="0" fontId="4" fillId="0" borderId="27" xfId="134" applyBorder="1" applyAlignment="1">
      <alignment horizontal="left" vertical="top" wrapText="1"/>
      <protection/>
    </xf>
    <xf numFmtId="0" fontId="4" fillId="0" borderId="29" xfId="134" applyBorder="1" applyAlignment="1">
      <alignment horizontal="left" vertical="top" wrapText="1"/>
      <protection/>
    </xf>
    <xf numFmtId="20" fontId="28" fillId="0" borderId="13" xfId="145" applyNumberFormat="1" applyFont="1" applyBorder="1" applyAlignment="1">
      <alignment horizontal="left"/>
      <protection/>
    </xf>
    <xf numFmtId="176" fontId="28" fillId="0" borderId="20" xfId="145" applyNumberFormat="1" applyFont="1" applyBorder="1" applyAlignment="1">
      <alignment horizontal="center"/>
      <protection/>
    </xf>
    <xf numFmtId="176" fontId="28" fillId="0" borderId="40" xfId="145" applyNumberFormat="1" applyFont="1" applyBorder="1" applyAlignment="1">
      <alignment horizontal="center"/>
      <protection/>
    </xf>
    <xf numFmtId="0" fontId="27" fillId="0" borderId="47" xfId="118" applyFont="1" applyBorder="1" applyAlignment="1">
      <alignment horizontal="left" vertical="top" wrapText="1"/>
      <protection/>
    </xf>
    <xf numFmtId="0" fontId="27" fillId="0" borderId="25" xfId="118" applyFont="1" applyBorder="1" applyAlignment="1">
      <alignment horizontal="left" vertical="top" wrapText="1"/>
      <protection/>
    </xf>
    <xf numFmtId="0" fontId="27" fillId="0" borderId="48" xfId="118" applyFont="1" applyBorder="1" applyAlignment="1">
      <alignment horizontal="left" vertical="top" wrapText="1"/>
      <protection/>
    </xf>
    <xf numFmtId="0" fontId="27" fillId="0" borderId="49" xfId="118" applyFont="1" applyBorder="1" applyAlignment="1">
      <alignment horizontal="left" vertical="top" wrapText="1"/>
      <protection/>
    </xf>
    <xf numFmtId="0" fontId="27" fillId="0" borderId="0" xfId="118" applyFont="1" applyBorder="1" applyAlignment="1">
      <alignment horizontal="left" vertical="top" wrapText="1"/>
      <protection/>
    </xf>
    <xf numFmtId="0" fontId="27" fillId="0" borderId="50" xfId="118" applyFont="1" applyBorder="1" applyAlignment="1">
      <alignment horizontal="left" vertical="top" wrapText="1"/>
      <protection/>
    </xf>
    <xf numFmtId="0" fontId="27" fillId="0" borderId="51" xfId="118" applyFont="1" applyBorder="1" applyAlignment="1">
      <alignment horizontal="left" vertical="top" wrapText="1"/>
      <protection/>
    </xf>
    <xf numFmtId="0" fontId="27" fillId="0" borderId="52" xfId="118" applyFont="1" applyBorder="1" applyAlignment="1">
      <alignment horizontal="left" vertical="top" wrapText="1"/>
      <protection/>
    </xf>
    <xf numFmtId="0" fontId="27" fillId="0" borderId="53" xfId="118" applyFont="1" applyBorder="1" applyAlignment="1">
      <alignment horizontal="left" vertical="top" wrapText="1"/>
      <protection/>
    </xf>
    <xf numFmtId="219" fontId="28" fillId="0" borderId="97" xfId="145" applyNumberFormat="1" applyFont="1" applyBorder="1" applyAlignment="1">
      <alignment horizontal="center"/>
      <protection/>
    </xf>
    <xf numFmtId="219" fontId="28" fillId="0" borderId="18" xfId="145" applyNumberFormat="1" applyFont="1" applyBorder="1" applyAlignment="1">
      <alignment horizontal="center"/>
      <protection/>
    </xf>
    <xf numFmtId="0" fontId="50" fillId="0" borderId="0" xfId="121" applyFont="1" applyAlignment="1">
      <alignment horizontal="center"/>
      <protection/>
    </xf>
    <xf numFmtId="0" fontId="29" fillId="0" borderId="39" xfId="121" applyFont="1" applyBorder="1" applyAlignment="1">
      <alignment horizontal="center" vertical="center" wrapText="1"/>
      <protection/>
    </xf>
    <xf numFmtId="0" fontId="29" fillId="0" borderId="31" xfId="121" applyFont="1" applyBorder="1" applyAlignment="1">
      <alignment horizontal="center" vertical="center" wrapText="1"/>
      <protection/>
    </xf>
    <xf numFmtId="0" fontId="50" fillId="0" borderId="25" xfId="121" applyFont="1" applyBorder="1" applyAlignment="1">
      <alignment vertical="center" wrapText="1"/>
      <protection/>
    </xf>
    <xf numFmtId="0" fontId="50" fillId="0" borderId="25" xfId="121" applyBorder="1" applyAlignment="1">
      <alignment/>
      <protection/>
    </xf>
    <xf numFmtId="0" fontId="50" fillId="0" borderId="0" xfId="121" applyBorder="1" applyAlignment="1">
      <alignment vertical="center"/>
      <protection/>
    </xf>
    <xf numFmtId="0" fontId="50" fillId="0" borderId="96" xfId="121" applyBorder="1" applyAlignment="1">
      <alignment horizontal="left" vertical="center" wrapText="1"/>
      <protection/>
    </xf>
    <xf numFmtId="0" fontId="50" fillId="0" borderId="97" xfId="121" applyBorder="1" applyAlignment="1">
      <alignment/>
      <protection/>
    </xf>
    <xf numFmtId="0" fontId="50" fillId="0" borderId="18" xfId="121" applyBorder="1" applyAlignment="1">
      <alignment/>
      <protection/>
    </xf>
    <xf numFmtId="0" fontId="50" fillId="0" borderId="94" xfId="121" applyBorder="1" applyAlignment="1">
      <alignment/>
      <protection/>
    </xf>
    <xf numFmtId="0" fontId="50" fillId="0" borderId="39" xfId="121" applyBorder="1" applyAlignment="1">
      <alignment vertical="center"/>
      <protection/>
    </xf>
    <xf numFmtId="0" fontId="50" fillId="0" borderId="27" xfId="121" applyBorder="1" applyAlignment="1">
      <alignment vertical="center"/>
      <protection/>
    </xf>
    <xf numFmtId="0" fontId="50" fillId="0" borderId="11" xfId="121" applyBorder="1" applyAlignment="1">
      <alignment/>
      <protection/>
    </xf>
    <xf numFmtId="0" fontId="50" fillId="0" borderId="38" xfId="121" applyBorder="1" applyAlignment="1">
      <alignment/>
      <protection/>
    </xf>
    <xf numFmtId="0" fontId="50" fillId="0" borderId="12" xfId="121" applyBorder="1" applyAlignment="1">
      <alignment/>
      <protection/>
    </xf>
    <xf numFmtId="0" fontId="50" fillId="0" borderId="20" xfId="121" applyBorder="1" applyAlignment="1">
      <alignment/>
      <protection/>
    </xf>
    <xf numFmtId="0" fontId="50" fillId="0" borderId="40" xfId="121" applyBorder="1" applyAlignment="1">
      <alignment/>
      <protection/>
    </xf>
    <xf numFmtId="0" fontId="50" fillId="0" borderId="19" xfId="121" applyBorder="1" applyAlignment="1">
      <alignment/>
      <protection/>
    </xf>
    <xf numFmtId="0" fontId="4" fillId="0" borderId="93" xfId="118" applyFont="1" applyBorder="1" applyAlignment="1">
      <alignment vertical="center" wrapText="1"/>
      <protection/>
    </xf>
    <xf numFmtId="0" fontId="4" fillId="0" borderId="0" xfId="118" applyFont="1" applyBorder="1">
      <alignment/>
      <protection/>
    </xf>
    <xf numFmtId="0" fontId="4" fillId="0" borderId="0" xfId="118" applyFont="1" applyBorder="1" applyAlignment="1">
      <alignment vertical="center"/>
      <protection/>
    </xf>
    <xf numFmtId="0" fontId="4" fillId="0" borderId="0" xfId="118" applyFont="1" applyBorder="1" applyAlignment="1">
      <alignment horizontal="center"/>
      <protection/>
    </xf>
    <xf numFmtId="0" fontId="4" fillId="0" borderId="66" xfId="118" applyFont="1" applyBorder="1">
      <alignment/>
      <protection/>
    </xf>
    <xf numFmtId="0" fontId="39" fillId="0" borderId="87" xfId="118" applyFont="1" applyBorder="1">
      <alignment/>
      <protection/>
    </xf>
    <xf numFmtId="0" fontId="4" fillId="0" borderId="79" xfId="118" applyFont="1" applyBorder="1">
      <alignment/>
      <protection/>
    </xf>
    <xf numFmtId="0" fontId="29" fillId="0" borderId="105" xfId="143" applyFont="1" applyBorder="1" applyAlignment="1">
      <alignment horizontal="center" vertical="center" wrapText="1"/>
      <protection/>
    </xf>
    <xf numFmtId="0" fontId="28" fillId="0" borderId="106" xfId="143" applyFont="1" applyBorder="1" applyAlignment="1">
      <alignment/>
      <protection/>
    </xf>
    <xf numFmtId="0" fontId="28" fillId="0" borderId="83" xfId="143" applyFont="1" applyBorder="1" applyAlignment="1">
      <alignment/>
      <protection/>
    </xf>
    <xf numFmtId="0" fontId="28" fillId="0" borderId="85" xfId="145" applyFont="1" applyBorder="1" applyAlignment="1">
      <alignment/>
      <protection/>
    </xf>
    <xf numFmtId="0" fontId="4" fillId="0" borderId="67" xfId="145" applyFont="1" applyBorder="1" applyAlignment="1">
      <alignment/>
      <protection/>
    </xf>
    <xf numFmtId="0" fontId="28" fillId="0" borderId="107" xfId="145" applyFont="1" applyBorder="1" applyAlignment="1">
      <alignment/>
      <protection/>
    </xf>
    <xf numFmtId="0" fontId="29" fillId="0" borderId="108" xfId="143" applyFont="1" applyBorder="1" applyAlignment="1">
      <alignment horizontal="left" vertical="center" wrapText="1"/>
      <protection/>
    </xf>
    <xf numFmtId="0" fontId="4" fillId="0" borderId="109" xfId="118" applyFont="1" applyBorder="1">
      <alignment/>
      <protection/>
    </xf>
    <xf numFmtId="0" fontId="0" fillId="0" borderId="110" xfId="145" applyFont="1" applyBorder="1" applyAlignment="1">
      <alignment/>
      <protection/>
    </xf>
    <xf numFmtId="0" fontId="28" fillId="0" borderId="111" xfId="145" applyFont="1" applyBorder="1" applyAlignment="1">
      <alignment/>
      <protection/>
    </xf>
    <xf numFmtId="0" fontId="0" fillId="0" borderId="112" xfId="145" applyFont="1" applyBorder="1" applyAlignment="1">
      <alignment/>
      <protection/>
    </xf>
    <xf numFmtId="0" fontId="28" fillId="0" borderId="113" xfId="145" applyFont="1" applyBorder="1" applyAlignment="1">
      <alignment/>
      <protection/>
    </xf>
    <xf numFmtId="0" fontId="0" fillId="0" borderId="85" xfId="145" applyFont="1" applyBorder="1" applyAlignment="1">
      <alignment/>
      <protection/>
    </xf>
    <xf numFmtId="0" fontId="28" fillId="0" borderId="106" xfId="145" applyFont="1" applyBorder="1" applyAlignment="1">
      <alignment/>
      <protection/>
    </xf>
    <xf numFmtId="0" fontId="28" fillId="0" borderId="114" xfId="145" applyFont="1" applyBorder="1" applyAlignment="1">
      <alignment/>
      <protection/>
    </xf>
    <xf numFmtId="0" fontId="28" fillId="0" borderId="105" xfId="145" applyFont="1" applyBorder="1" applyAlignment="1">
      <alignment/>
      <protection/>
    </xf>
    <xf numFmtId="0" fontId="28" fillId="0" borderId="83" xfId="145" applyFont="1" applyBorder="1" applyAlignment="1">
      <alignment/>
      <protection/>
    </xf>
    <xf numFmtId="0" fontId="0" fillId="0" borderId="108" xfId="145" applyFont="1" applyBorder="1" applyAlignment="1">
      <alignment horizontal="center" vertical="center"/>
      <protection/>
    </xf>
    <xf numFmtId="183" fontId="28" fillId="0" borderId="84" xfId="145" applyNumberFormat="1" applyFont="1" applyBorder="1" applyAlignment="1">
      <alignment horizontal="center"/>
      <protection/>
    </xf>
    <xf numFmtId="32" fontId="28" fillId="0" borderId="115" xfId="145" applyNumberFormat="1" applyFont="1" applyBorder="1" applyAlignment="1">
      <alignment horizontal="left"/>
      <protection/>
    </xf>
    <xf numFmtId="0" fontId="28" fillId="0" borderId="92" xfId="145" applyFont="1" applyBorder="1" applyAlignment="1">
      <alignment horizontal="left" vertical="top" wrapText="1"/>
      <protection/>
    </xf>
    <xf numFmtId="0" fontId="0" fillId="0" borderId="116" xfId="145" applyFont="1" applyBorder="1" applyAlignment="1">
      <alignment/>
      <protection/>
    </xf>
    <xf numFmtId="0" fontId="4" fillId="0" borderId="117" xfId="118" applyFont="1" applyBorder="1" applyAlignment="1">
      <alignment horizontal="left" vertical="top" wrapText="1"/>
      <protection/>
    </xf>
    <xf numFmtId="56" fontId="0" fillId="0" borderId="68" xfId="145" applyNumberFormat="1" applyFont="1" applyBorder="1" applyAlignment="1">
      <alignment horizontal="center"/>
      <protection/>
    </xf>
    <xf numFmtId="0" fontId="28" fillId="0" borderId="67" xfId="145" applyFont="1" applyBorder="1" applyAlignment="1">
      <alignment horizontal="left"/>
      <protection/>
    </xf>
    <xf numFmtId="0" fontId="0" fillId="0" borderId="78" xfId="145" applyFont="1" applyBorder="1" applyAlignment="1">
      <alignment horizontal="center"/>
      <protection/>
    </xf>
    <xf numFmtId="0" fontId="28" fillId="0" borderId="83" xfId="145" applyFont="1" applyBorder="1" applyAlignment="1">
      <alignment horizontal="left"/>
      <protection/>
    </xf>
    <xf numFmtId="0" fontId="0" fillId="0" borderId="84" xfId="145" applyFont="1" applyBorder="1" applyAlignment="1">
      <alignment horizontal="center" vertical="center"/>
      <protection/>
    </xf>
    <xf numFmtId="0" fontId="0" fillId="0" borderId="117" xfId="145" applyFont="1" applyBorder="1" applyAlignment="1">
      <alignment horizontal="center"/>
      <protection/>
    </xf>
    <xf numFmtId="0" fontId="0" fillId="0" borderId="108" xfId="145" applyFont="1" applyBorder="1" applyAlignment="1">
      <alignment/>
      <protection/>
    </xf>
    <xf numFmtId="183" fontId="28" fillId="0" borderId="118" xfId="145" applyNumberFormat="1" applyFont="1" applyBorder="1" applyAlignment="1">
      <alignment horizontal="center"/>
      <protection/>
    </xf>
    <xf numFmtId="0" fontId="28" fillId="0" borderId="109" xfId="145" applyFont="1" applyBorder="1" applyAlignment="1">
      <alignment horizontal="left"/>
      <protection/>
    </xf>
    <xf numFmtId="0" fontId="0" fillId="0" borderId="119" xfId="145" applyFont="1" applyBorder="1" applyAlignment="1">
      <alignment horizontal="center"/>
      <protection/>
    </xf>
    <xf numFmtId="0" fontId="28" fillId="0" borderId="115" xfId="145" applyFont="1" applyBorder="1" applyAlignment="1">
      <alignment horizontal="left"/>
      <protection/>
    </xf>
    <xf numFmtId="0" fontId="0" fillId="0" borderId="88" xfId="145" applyFont="1" applyBorder="1" applyAlignment="1">
      <alignment/>
      <protection/>
    </xf>
    <xf numFmtId="183" fontId="28" fillId="0" borderId="64" xfId="145" applyNumberFormat="1" applyFont="1" applyBorder="1" applyAlignment="1">
      <alignment horizontal="left"/>
      <protection/>
    </xf>
    <xf numFmtId="0" fontId="0" fillId="0" borderId="119" xfId="145" applyFont="1" applyBorder="1" applyAlignment="1">
      <alignment horizontal="center" vertical="center"/>
      <protection/>
    </xf>
    <xf numFmtId="0" fontId="0" fillId="0" borderId="84" xfId="145" applyFont="1" applyBorder="1" applyAlignment="1">
      <alignment horizontal="center" vertical="center" wrapText="1" shrinkToFit="1"/>
      <protection/>
    </xf>
    <xf numFmtId="0" fontId="0" fillId="0" borderId="84" xfId="145" applyFont="1" applyBorder="1" applyAlignment="1">
      <alignment horizontal="center" vertical="center" wrapText="1"/>
      <protection/>
    </xf>
    <xf numFmtId="0" fontId="0" fillId="0" borderId="0" xfId="145" applyFont="1" applyBorder="1" applyAlignment="1">
      <alignment/>
      <protection/>
    </xf>
    <xf numFmtId="0" fontId="26" fillId="0" borderId="61" xfId="145" applyFont="1" applyBorder="1" applyAlignment="1">
      <alignment horizontal="center"/>
      <protection/>
    </xf>
    <xf numFmtId="31" fontId="27" fillId="0" borderId="61" xfId="145" applyNumberFormat="1" applyFont="1" applyBorder="1" applyAlignment="1">
      <alignment horizontal="center"/>
      <protection/>
    </xf>
    <xf numFmtId="0" fontId="0" fillId="0" borderId="119" xfId="145" applyFont="1" applyBorder="1" applyAlignment="1">
      <alignment/>
      <protection/>
    </xf>
    <xf numFmtId="0" fontId="28" fillId="0" borderId="117" xfId="145" applyFont="1" applyBorder="1" applyAlignment="1">
      <alignment/>
      <protection/>
    </xf>
    <xf numFmtId="0" fontId="0" fillId="0" borderId="120" xfId="145" applyFont="1" applyBorder="1" applyAlignment="1">
      <alignment/>
      <protection/>
    </xf>
    <xf numFmtId="0" fontId="28" fillId="0" borderId="66" xfId="145" applyFont="1" applyBorder="1" applyAlignment="1">
      <alignment/>
      <protection/>
    </xf>
  </cellXfs>
  <cellStyles count="13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_BuiltIn_Hyperlink" xfId="33"/>
    <cellStyle name="Heading" xfId="34"/>
    <cellStyle name="Heading1" xfId="35"/>
    <cellStyle name="Result" xfId="36"/>
    <cellStyle name="Result2"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パーセント 10" xfId="48"/>
    <cellStyle name="パーセント 11" xfId="49"/>
    <cellStyle name="パーセント 12" xfId="50"/>
    <cellStyle name="パーセント 13" xfId="51"/>
    <cellStyle name="パーセント 14" xfId="52"/>
    <cellStyle name="パーセント 15" xfId="53"/>
    <cellStyle name="パーセント 16" xfId="54"/>
    <cellStyle name="パーセント 17" xfId="55"/>
    <cellStyle name="パーセント 18" xfId="56"/>
    <cellStyle name="パーセント 19" xfId="57"/>
    <cellStyle name="パーセント 2" xfId="58"/>
    <cellStyle name="パーセント 2 2" xfId="59"/>
    <cellStyle name="パーセント 2 3" xfId="60"/>
    <cellStyle name="パーセント 2 4" xfId="61"/>
    <cellStyle name="パーセント 2 5" xfId="62"/>
    <cellStyle name="パーセント 3" xfId="63"/>
    <cellStyle name="パーセント 4" xfId="64"/>
    <cellStyle name="パーセント 5" xfId="65"/>
    <cellStyle name="パーセント 6" xfId="66"/>
    <cellStyle name="パーセント 7" xfId="67"/>
    <cellStyle name="パーセント 8" xfId="68"/>
    <cellStyle name="パーセント 9" xfId="69"/>
    <cellStyle name="Hyperlink" xfId="70"/>
    <cellStyle name="ハイパーリンク 2" xfId="71"/>
    <cellStyle name="ハイパーリンク 3" xfId="72"/>
    <cellStyle name="メモ" xfId="73"/>
    <cellStyle name="リンク セル" xfId="74"/>
    <cellStyle name="悪い" xfId="75"/>
    <cellStyle name="計算" xfId="76"/>
    <cellStyle name="警告文" xfId="77"/>
    <cellStyle name="Comma [0]" xfId="78"/>
    <cellStyle name="Comma" xfId="79"/>
    <cellStyle name="見出し 1" xfId="80"/>
    <cellStyle name="見出し 2" xfId="81"/>
    <cellStyle name="見出し 3" xfId="82"/>
    <cellStyle name="見出し 4" xfId="83"/>
    <cellStyle name="集計" xfId="84"/>
    <cellStyle name="出力" xfId="85"/>
    <cellStyle name="説明文" xfId="86"/>
    <cellStyle name="Currency [0]" xfId="87"/>
    <cellStyle name="Currency" xfId="88"/>
    <cellStyle name="通貨 3 10" xfId="89"/>
    <cellStyle name="通貨 3 11" xfId="90"/>
    <cellStyle name="通貨 3 12" xfId="91"/>
    <cellStyle name="通貨 3 13" xfId="92"/>
    <cellStyle name="通貨 3 14" xfId="93"/>
    <cellStyle name="通貨 3 15" xfId="94"/>
    <cellStyle name="通貨 3 16" xfId="95"/>
    <cellStyle name="通貨 3 17" xfId="96"/>
    <cellStyle name="通貨 3 18" xfId="97"/>
    <cellStyle name="通貨 3 19" xfId="98"/>
    <cellStyle name="通貨 3 2" xfId="99"/>
    <cellStyle name="通貨 3 3" xfId="100"/>
    <cellStyle name="通貨 3 4" xfId="101"/>
    <cellStyle name="通貨 3 5" xfId="102"/>
    <cellStyle name="通貨 3 6" xfId="103"/>
    <cellStyle name="通貨 3 7" xfId="104"/>
    <cellStyle name="通貨 3 8" xfId="105"/>
    <cellStyle name="通貨 3 9" xfId="106"/>
    <cellStyle name="入力" xfId="107"/>
    <cellStyle name="標準 10" xfId="108"/>
    <cellStyle name="標準 11" xfId="109"/>
    <cellStyle name="標準 12" xfId="110"/>
    <cellStyle name="標準 13" xfId="111"/>
    <cellStyle name="標準 14" xfId="112"/>
    <cellStyle name="標準 15" xfId="113"/>
    <cellStyle name="標準 16" xfId="114"/>
    <cellStyle name="標準 17" xfId="115"/>
    <cellStyle name="標準 18" xfId="116"/>
    <cellStyle name="標準 19" xfId="117"/>
    <cellStyle name="標準 2" xfId="118"/>
    <cellStyle name="標準 2 2" xfId="119"/>
    <cellStyle name="標準 2 3" xfId="120"/>
    <cellStyle name="標準 2 4" xfId="121"/>
    <cellStyle name="標準 2_110618マスキ嵐" xfId="122"/>
    <cellStyle name="標準 20" xfId="123"/>
    <cellStyle name="標準 21" xfId="124"/>
    <cellStyle name="標準 22" xfId="125"/>
    <cellStyle name="標準 23" xfId="126"/>
    <cellStyle name="標準 24" xfId="127"/>
    <cellStyle name="標準 25" xfId="128"/>
    <cellStyle name="標準 26" xfId="129"/>
    <cellStyle name="標準 3" xfId="130"/>
    <cellStyle name="標準 3 2" xfId="131"/>
    <cellStyle name="標準 3 3" xfId="132"/>
    <cellStyle name="標準 4" xfId="133"/>
    <cellStyle name="標準 4 2" xfId="134"/>
    <cellStyle name="標準 5" xfId="135"/>
    <cellStyle name="標準 6" xfId="136"/>
    <cellStyle name="標準 7" xfId="137"/>
    <cellStyle name="標準 8" xfId="138"/>
    <cellStyle name="標準 9" xfId="139"/>
    <cellStyle name="標準_20080503源次郎尾根" xfId="140"/>
    <cellStyle name="標準_Book2" xfId="141"/>
    <cellStyle name="標準_mbtemp" xfId="142"/>
    <cellStyle name="標準_Sheet1" xfId="143"/>
    <cellStyle name="標準_Sheet1_転記様式" xfId="144"/>
    <cellStyle name="標準_Sheet1_転記様式 2" xfId="145"/>
    <cellStyle name="Followed Hyperlink" xfId="146"/>
    <cellStyle name="良い"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externalLink" Target="externalLinks/externalLink4.xml" /><Relationship Id="rId45" Type="http://schemas.openxmlformats.org/officeDocument/2006/relationships/externalLink" Target="externalLinks/externalLink5.xml" /><Relationship Id="rId4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244;&#39340;&#23665;&#12398;&#20250;\&#23665;&#34892;&#31649;&#29702;\2012-04\20120428_&#21105;&#237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244;&#39340;&#23665;&#12398;&#20250;\&#23665;&#34892;&#31649;&#29702;\2012-05\20120506_&#23721;&#26408;&#2366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ASAKI\AppData\Local\Microsoft\Windows\Temporary%20Internet%20Files\Content.IE5\Y1F3BGNC\1005%20&#23665;&#34892;&#35336;&#30011;%20V35&#12501;&#12457;&#12540;&#12510;&#12483;&#12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ASAKI\AppData\Local\Microsoft\Windows\Temporary%20Internet%20Files\Content.IE5\Y1F3BGNC\1005%20&#23665;&#34892;&#35336;&#30011;%20V35&#12501;&#12457;&#12540;&#12510;&#12483;&#1248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32244;&#39340;&#23665;&#12398;&#20250;\&#23665;&#34892;&#31649;&#29702;\2014-04\20140429%20&#27700;&#26230;&#278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計画書"/>
      <sheetName val="報告書"/>
      <sheetName val="装備4雪山"/>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計画書"/>
      <sheetName val="報告書"/>
      <sheetName val="装備4雪山"/>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日帰山行計画"/>
      <sheetName val="泊まり山行計画"/>
      <sheetName val="リストtbl"/>
      <sheetName val="meibo"/>
    </sheetNames>
    <sheetDataSet>
      <sheetData sheetId="2">
        <row r="3">
          <cell r="C3" t="str">
            <v>　月</v>
          </cell>
          <cell r="D3" t="str">
            <v>　日</v>
          </cell>
          <cell r="E3" t="str">
            <v>　時</v>
          </cell>
          <cell r="F3" t="str">
            <v>（　 ）</v>
          </cell>
        </row>
        <row r="4">
          <cell r="C4" t="str">
            <v>1月</v>
          </cell>
          <cell r="D4" t="str">
            <v>1日</v>
          </cell>
          <cell r="E4" t="str">
            <v>１時</v>
          </cell>
          <cell r="F4" t="str">
            <v>（金）</v>
          </cell>
          <cell r="J4" t="str">
            <v>有</v>
          </cell>
          <cell r="L4" t="str">
            <v>CL</v>
          </cell>
          <cell r="M4" t="str">
            <v>奥多摩</v>
          </cell>
          <cell r="N4" t="str">
            <v>ハイキング</v>
          </cell>
        </row>
        <row r="5">
          <cell r="C5" t="str">
            <v>2月</v>
          </cell>
          <cell r="D5" t="str">
            <v>2日</v>
          </cell>
          <cell r="E5" t="str">
            <v>２時</v>
          </cell>
          <cell r="F5" t="str">
            <v>（土）</v>
          </cell>
          <cell r="J5" t="str">
            <v>無</v>
          </cell>
          <cell r="L5" t="str">
            <v>SL</v>
          </cell>
          <cell r="M5" t="str">
            <v>中央線沿線・高尾山周辺</v>
          </cell>
          <cell r="N5" t="str">
            <v>縦走</v>
          </cell>
        </row>
        <row r="6">
          <cell r="C6" t="str">
            <v>3月</v>
          </cell>
          <cell r="D6" t="str">
            <v>3日</v>
          </cell>
          <cell r="E6" t="str">
            <v>３時</v>
          </cell>
          <cell r="F6" t="str">
            <v>（日）</v>
          </cell>
          <cell r="L6" t="str">
            <v>記録</v>
          </cell>
          <cell r="M6" t="str">
            <v>奥武蔵</v>
          </cell>
          <cell r="N6" t="str">
            <v>トレーニング</v>
          </cell>
        </row>
        <row r="7">
          <cell r="B7" t="str">
            <v>2010年</v>
          </cell>
          <cell r="C7" t="str">
            <v>4月</v>
          </cell>
          <cell r="D7" t="str">
            <v>4日</v>
          </cell>
          <cell r="E7" t="str">
            <v>４時</v>
          </cell>
          <cell r="F7" t="str">
            <v>（月）</v>
          </cell>
          <cell r="L7" t="str">
            <v>写真</v>
          </cell>
          <cell r="M7" t="str">
            <v>丹沢</v>
          </cell>
          <cell r="N7" t="str">
            <v>講習</v>
          </cell>
        </row>
        <row r="8">
          <cell r="B8" t="str">
            <v>2011年</v>
          </cell>
          <cell r="C8" t="str">
            <v>5月</v>
          </cell>
          <cell r="D8" t="str">
            <v>5日</v>
          </cell>
          <cell r="E8" t="str">
            <v>５時</v>
          </cell>
          <cell r="F8" t="str">
            <v>（火）</v>
          </cell>
          <cell r="L8" t="str">
            <v>会計</v>
          </cell>
          <cell r="M8" t="str">
            <v>富士山周辺</v>
          </cell>
          <cell r="N8" t="str">
            <v>岩トレ</v>
          </cell>
        </row>
        <row r="9">
          <cell r="B9" t="str">
            <v>2012年</v>
          </cell>
          <cell r="C9" t="str">
            <v>6月</v>
          </cell>
          <cell r="D9" t="str">
            <v>6日</v>
          </cell>
          <cell r="E9" t="str">
            <v>６時</v>
          </cell>
          <cell r="F9" t="str">
            <v>（水）</v>
          </cell>
          <cell r="L9" t="str">
            <v>装備</v>
          </cell>
          <cell r="M9" t="str">
            <v>箱根</v>
          </cell>
          <cell r="N9" t="str">
            <v>スノーシュー</v>
          </cell>
        </row>
        <row r="10">
          <cell r="C10" t="str">
            <v>7月</v>
          </cell>
          <cell r="D10" t="str">
            <v>7日</v>
          </cell>
          <cell r="E10" t="str">
            <v>７時</v>
          </cell>
          <cell r="F10" t="str">
            <v>（木）</v>
          </cell>
          <cell r="L10" t="str">
            <v>食料</v>
          </cell>
          <cell r="M10" t="str">
            <v>奥秩父・大菩薩</v>
          </cell>
          <cell r="N10" t="str">
            <v>山スキー</v>
          </cell>
        </row>
        <row r="11">
          <cell r="C11" t="str">
            <v>8月</v>
          </cell>
          <cell r="D11" t="str">
            <v>8日</v>
          </cell>
          <cell r="E11" t="str">
            <v>８時</v>
          </cell>
          <cell r="M11" t="str">
            <v>八ヶ岳</v>
          </cell>
          <cell r="N11" t="str">
            <v>冬山訓練</v>
          </cell>
        </row>
        <row r="12">
          <cell r="C12" t="str">
            <v>9月</v>
          </cell>
          <cell r="D12" t="str">
            <v>9日</v>
          </cell>
          <cell r="E12" t="str">
            <v>９時</v>
          </cell>
          <cell r="M12" t="str">
            <v>谷川岳周辺</v>
          </cell>
          <cell r="N12" t="str">
            <v>下見山行</v>
          </cell>
        </row>
        <row r="13">
          <cell r="C13" t="str">
            <v>10月</v>
          </cell>
          <cell r="D13" t="str">
            <v>10日</v>
          </cell>
          <cell r="E13" t="str">
            <v>１０時</v>
          </cell>
          <cell r="M13" t="str">
            <v>伊豆・大島</v>
          </cell>
          <cell r="N13" t="str">
            <v>その他</v>
          </cell>
        </row>
        <row r="14">
          <cell r="C14" t="str">
            <v>11月</v>
          </cell>
          <cell r="D14" t="str">
            <v>11日</v>
          </cell>
          <cell r="E14" t="str">
            <v>１１時</v>
          </cell>
          <cell r="M14" t="str">
            <v>信州</v>
          </cell>
        </row>
        <row r="15">
          <cell r="C15" t="str">
            <v>12月</v>
          </cell>
          <cell r="D15" t="str">
            <v>12日</v>
          </cell>
          <cell r="E15" t="str">
            <v>１２時</v>
          </cell>
          <cell r="M15" t="str">
            <v>北海道</v>
          </cell>
        </row>
        <row r="16">
          <cell r="D16" t="str">
            <v>13日</v>
          </cell>
          <cell r="E16" t="str">
            <v>１３時</v>
          </cell>
          <cell r="M16" t="str">
            <v>東北</v>
          </cell>
        </row>
        <row r="17">
          <cell r="D17" t="str">
            <v>14日</v>
          </cell>
          <cell r="E17" t="str">
            <v>１４時</v>
          </cell>
          <cell r="M17" t="str">
            <v>新潟・上越</v>
          </cell>
        </row>
        <row r="18">
          <cell r="D18" t="str">
            <v>15日</v>
          </cell>
          <cell r="E18" t="str">
            <v>１５時</v>
          </cell>
          <cell r="M18" t="str">
            <v>上州・尾瀬</v>
          </cell>
        </row>
        <row r="19">
          <cell r="D19" t="str">
            <v>16日</v>
          </cell>
          <cell r="E19" t="str">
            <v>１６時</v>
          </cell>
          <cell r="M19" t="str">
            <v>栃木・那須・日光</v>
          </cell>
        </row>
        <row r="20">
          <cell r="D20" t="str">
            <v>17日</v>
          </cell>
          <cell r="E20" t="str">
            <v>１７時</v>
          </cell>
          <cell r="M20" t="str">
            <v>北アルプス</v>
          </cell>
        </row>
        <row r="21">
          <cell r="D21" t="str">
            <v>18日</v>
          </cell>
          <cell r="E21" t="str">
            <v>１８時</v>
          </cell>
          <cell r="M21" t="str">
            <v>中央アルプス</v>
          </cell>
        </row>
        <row r="22">
          <cell r="D22" t="str">
            <v>19日</v>
          </cell>
          <cell r="E22" t="str">
            <v>１９時</v>
          </cell>
          <cell r="M22" t="str">
            <v>南アルプス</v>
          </cell>
        </row>
        <row r="23">
          <cell r="D23" t="str">
            <v>20日</v>
          </cell>
          <cell r="E23" t="str">
            <v>２０時</v>
          </cell>
          <cell r="M23" t="str">
            <v>中国・四国</v>
          </cell>
        </row>
        <row r="24">
          <cell r="D24" t="str">
            <v>21日</v>
          </cell>
          <cell r="E24" t="str">
            <v>２１時</v>
          </cell>
          <cell r="M24" t="str">
            <v>九州</v>
          </cell>
        </row>
        <row r="25">
          <cell r="D25" t="str">
            <v>22日</v>
          </cell>
          <cell r="E25" t="str">
            <v>２２時</v>
          </cell>
          <cell r="M25" t="str">
            <v>海外</v>
          </cell>
        </row>
        <row r="26">
          <cell r="D26" t="str">
            <v>23日</v>
          </cell>
          <cell r="E26" t="str">
            <v>２３時</v>
          </cell>
        </row>
        <row r="27">
          <cell r="D27" t="str">
            <v>24日</v>
          </cell>
          <cell r="E27" t="str">
            <v>２４時</v>
          </cell>
        </row>
        <row r="28">
          <cell r="D28" t="str">
            <v>25日</v>
          </cell>
        </row>
        <row r="29">
          <cell r="D29" t="str">
            <v>26日</v>
          </cell>
        </row>
        <row r="30">
          <cell r="D30" t="str">
            <v>27日</v>
          </cell>
        </row>
        <row r="31">
          <cell r="D31" t="str">
            <v>28日</v>
          </cell>
        </row>
        <row r="32">
          <cell r="D32" t="str">
            <v>29日</v>
          </cell>
        </row>
        <row r="33">
          <cell r="D33" t="str">
            <v>30日</v>
          </cell>
        </row>
        <row r="34">
          <cell r="D34" t="str">
            <v>31日</v>
          </cell>
        </row>
      </sheetData>
      <sheetData sheetId="3">
        <row r="3">
          <cell r="C3" t="str">
            <v>秋葉花子</v>
          </cell>
          <cell r="D3" t="str">
            <v>ｱｷﾊﾞﾊﾅｺ</v>
          </cell>
          <cell r="E3" t="str">
            <v>B</v>
          </cell>
          <cell r="F3" t="str">
            <v>埼玉県草加市谷塚 734-1-11-102</v>
          </cell>
          <cell r="G3" t="str">
            <v>0489-22-7659</v>
          </cell>
          <cell r="H3" t="str">
            <v>029-649-2253</v>
          </cell>
          <cell r="I3" t="str">
            <v> </v>
          </cell>
          <cell r="J3">
            <v>19459</v>
          </cell>
          <cell r="K3">
            <v>57</v>
          </cell>
        </row>
        <row r="4">
          <cell r="C4" t="str">
            <v>川久保秋子</v>
          </cell>
          <cell r="D4" t="str">
            <v>ｶﾜｸﾎﾞｱｷｺ</v>
          </cell>
          <cell r="E4" t="str">
            <v>A</v>
          </cell>
          <cell r="F4" t="str">
            <v>杉並区梅里 1-5-21</v>
          </cell>
          <cell r="G4" t="str">
            <v>03-5938-7570</v>
          </cell>
          <cell r="H4" t="str">
            <v>03-3332-2959</v>
          </cell>
          <cell r="I4" t="str">
            <v> </v>
          </cell>
          <cell r="J4">
            <v>20345</v>
          </cell>
          <cell r="K4">
            <v>55</v>
          </cell>
        </row>
        <row r="5">
          <cell r="C5" t="str">
            <v>鈴木文子</v>
          </cell>
          <cell r="D5" t="str">
            <v>ｽｽﾞｷﾌﾐｺ</v>
          </cell>
          <cell r="E5" t="str">
            <v>A</v>
          </cell>
          <cell r="F5" t="str">
            <v>杉並区桃井 1-4-10</v>
          </cell>
          <cell r="G5" t="str">
            <v>03-3390-8987</v>
          </cell>
          <cell r="H5" t="str">
            <v>03-3390-8987</v>
          </cell>
          <cell r="I5" t="str">
            <v> </v>
          </cell>
          <cell r="J5">
            <v>13435</v>
          </cell>
          <cell r="K5">
            <v>74</v>
          </cell>
        </row>
        <row r="6">
          <cell r="C6" t="str">
            <v>大塚弘子</v>
          </cell>
          <cell r="D6" t="str">
            <v>ｵｵﾂｶﾋﾛｺ</v>
          </cell>
          <cell r="E6" t="str">
            <v>B</v>
          </cell>
          <cell r="F6" t="str">
            <v>日野市万願寺 215-1</v>
          </cell>
          <cell r="G6" t="str">
            <v>042-587-1695</v>
          </cell>
          <cell r="H6" t="str">
            <v>042-587-1695</v>
          </cell>
          <cell r="I6" t="str">
            <v> </v>
          </cell>
          <cell r="J6">
            <v>19260</v>
          </cell>
          <cell r="K6">
            <v>58</v>
          </cell>
        </row>
        <row r="7">
          <cell r="C7" t="str">
            <v>栗原英一</v>
          </cell>
          <cell r="D7" t="str">
            <v>ｸﾘﾊﾗｴｲｲﾁ</v>
          </cell>
          <cell r="E7" t="str">
            <v>O</v>
          </cell>
          <cell r="F7" t="str">
            <v>足立区竹の塚 2-16-9</v>
          </cell>
          <cell r="G7" t="str">
            <v>03-3884-5569</v>
          </cell>
          <cell r="H7" t="str">
            <v>03-3884-5569</v>
          </cell>
          <cell r="I7" t="str">
            <v> </v>
          </cell>
          <cell r="J7">
            <v>17993</v>
          </cell>
          <cell r="K7">
            <v>61</v>
          </cell>
        </row>
        <row r="8">
          <cell r="C8" t="str">
            <v>二村道子</v>
          </cell>
          <cell r="D8" t="str">
            <v>ﾌﾀﾑﾗミﾁｺ</v>
          </cell>
          <cell r="E8" t="str">
            <v>B</v>
          </cell>
          <cell r="F8" t="str">
            <v>文京区小日向 4-3-1</v>
          </cell>
          <cell r="G8" t="str">
            <v>03-3947-2369</v>
          </cell>
          <cell r="H8" t="str">
            <v>03-3947-2369</v>
          </cell>
          <cell r="I8" t="str">
            <v> </v>
          </cell>
          <cell r="J8">
            <v>11737</v>
          </cell>
          <cell r="K8">
            <v>79</v>
          </cell>
        </row>
        <row r="9">
          <cell r="C9" t="str">
            <v>桜井元三</v>
          </cell>
          <cell r="D9" t="str">
            <v>ｻｸﾗｲｹﾞﾝｿﾞｳ</v>
          </cell>
          <cell r="E9" t="str">
            <v>B</v>
          </cell>
          <cell r="F9" t="str">
            <v>町田市本町田 3454-30</v>
          </cell>
          <cell r="G9" t="str">
            <v>042-724-9891</v>
          </cell>
          <cell r="H9" t="str">
            <v>042-724-9891</v>
          </cell>
          <cell r="I9" t="str">
            <v> </v>
          </cell>
          <cell r="J9">
            <v>10682</v>
          </cell>
          <cell r="K9">
            <v>82</v>
          </cell>
        </row>
        <row r="10">
          <cell r="C10" t="str">
            <v>関口秩恵子</v>
          </cell>
          <cell r="D10" t="str">
            <v>ｾｷｸﾞﾁｴｺ</v>
          </cell>
          <cell r="E10" t="str">
            <v>B</v>
          </cell>
          <cell r="F10" t="str">
            <v>さいたま市北区宮原町 3-376-1-1206</v>
          </cell>
          <cell r="G10" t="str">
            <v>048-668-1944</v>
          </cell>
          <cell r="H10" t="str">
            <v>048-668-1944</v>
          </cell>
          <cell r="I10" t="str">
            <v> </v>
          </cell>
          <cell r="J10">
            <v>20233</v>
          </cell>
          <cell r="K10">
            <v>55</v>
          </cell>
        </row>
        <row r="11">
          <cell r="C11" t="str">
            <v>吉原雅子</v>
          </cell>
          <cell r="D11" t="str">
            <v>ﾖｼﾜﾗﾏｻｺ</v>
          </cell>
          <cell r="E11" t="str">
            <v>O</v>
          </cell>
          <cell r="F11" t="str">
            <v>杉並区成田東 1-19-16</v>
          </cell>
          <cell r="G11" t="str">
            <v>03-3317-0302</v>
          </cell>
          <cell r="H11" t="str">
            <v>03-3317-0302</v>
          </cell>
          <cell r="I11" t="str">
            <v> </v>
          </cell>
          <cell r="J11">
            <v>14482</v>
          </cell>
          <cell r="K11">
            <v>71</v>
          </cell>
        </row>
        <row r="12">
          <cell r="C12" t="str">
            <v>三浦卓也</v>
          </cell>
          <cell r="D12" t="str">
            <v>ﾐｳﾗﾀｸﾔ</v>
          </cell>
          <cell r="E12" t="str">
            <v>B</v>
          </cell>
          <cell r="F12" t="str">
            <v>杉並区今川 3-7-7</v>
          </cell>
          <cell r="G12" t="str">
            <v>03-5310-5720</v>
          </cell>
          <cell r="H12" t="str">
            <v>03-5310-5720</v>
          </cell>
          <cell r="I12" t="str">
            <v>03-3399-8953</v>
          </cell>
          <cell r="J12">
            <v>21613</v>
          </cell>
          <cell r="K12">
            <v>52</v>
          </cell>
        </row>
        <row r="13">
          <cell r="C13" t="str">
            <v>斉藤道子</v>
          </cell>
          <cell r="D13" t="str">
            <v>ｻｲﾄｳﾐﾁｺ</v>
          </cell>
          <cell r="E13" t="str">
            <v>O</v>
          </cell>
          <cell r="F13" t="str">
            <v>多摩市愛宕 4-41-1-502</v>
          </cell>
          <cell r="G13" t="str">
            <v>042-356-2755</v>
          </cell>
          <cell r="H13" t="str">
            <v>0256-88-7676</v>
          </cell>
          <cell r="I13" t="str">
            <v> </v>
          </cell>
          <cell r="J13">
            <v>17266</v>
          </cell>
          <cell r="K13">
            <v>63</v>
          </cell>
        </row>
        <row r="14">
          <cell r="C14" t="str">
            <v>尾崎由美子</v>
          </cell>
          <cell r="D14" t="str">
            <v>ｵｻﾞｷﾕﾐｺ</v>
          </cell>
          <cell r="E14" t="str">
            <v>A</v>
          </cell>
          <cell r="F14" t="str">
            <v>杉並区久我山 3-3-14 ｺｰﾎﾟ内田202</v>
          </cell>
          <cell r="G14" t="str">
            <v>03-3333-3782</v>
          </cell>
          <cell r="H14" t="str">
            <v>0265-72-9691</v>
          </cell>
          <cell r="I14" t="str">
            <v>03-3399-2621</v>
          </cell>
          <cell r="J14">
            <v>19380</v>
          </cell>
          <cell r="K14">
            <v>58</v>
          </cell>
        </row>
        <row r="15">
          <cell r="C15" t="str">
            <v>秋葉千代子</v>
          </cell>
          <cell r="D15" t="str">
            <v>ｱｷﾊﾞﾁﾖｺ</v>
          </cell>
          <cell r="E15" t="str">
            <v>AB</v>
          </cell>
          <cell r="F15" t="str">
            <v>埼玉県草加市谷塚 734-1-11-102</v>
          </cell>
          <cell r="G15" t="str">
            <v>048-922-7659</v>
          </cell>
          <cell r="H15" t="str">
            <v>048-922-7659</v>
          </cell>
          <cell r="I15" t="str">
            <v> </v>
          </cell>
          <cell r="J15">
            <v>22701</v>
          </cell>
          <cell r="K15">
            <v>49</v>
          </cell>
        </row>
        <row r="16">
          <cell r="C16" t="str">
            <v>大崎宏子</v>
          </cell>
          <cell r="D16" t="str">
            <v>ｵｵｻｷﾋﾛｺ</v>
          </cell>
          <cell r="E16" t="str">
            <v>A</v>
          </cell>
          <cell r="F16" t="str">
            <v>杉並区高井戸西1-21-1浴風会 松風園3115</v>
          </cell>
          <cell r="G16" t="str">
            <v>03-3311-2431</v>
          </cell>
          <cell r="H16" t="str">
            <v>090-2207-7686</v>
          </cell>
          <cell r="I16" t="str">
            <v> </v>
          </cell>
          <cell r="J16">
            <v>13235</v>
          </cell>
          <cell r="K16">
            <v>75</v>
          </cell>
        </row>
        <row r="17">
          <cell r="C17" t="str">
            <v>神余育子</v>
          </cell>
          <cell r="D17" t="str">
            <v>ｶﾅﾏﾙｲｸｺ</v>
          </cell>
          <cell r="E17" t="str">
            <v>O</v>
          </cell>
          <cell r="F17" t="str">
            <v>杉並区成田西1-11-9</v>
          </cell>
          <cell r="G17" t="str">
            <v>03-6796-9721</v>
          </cell>
          <cell r="H17" t="str">
            <v>0422-51-0434</v>
          </cell>
          <cell r="I17" t="str">
            <v> </v>
          </cell>
          <cell r="J17">
            <v>16215</v>
          </cell>
          <cell r="K17">
            <v>66</v>
          </cell>
        </row>
        <row r="18">
          <cell r="C18" t="str">
            <v>安田秀樹</v>
          </cell>
          <cell r="D18" t="str">
            <v>ﾔｽﾀﾞﾋﾃﾞｷ</v>
          </cell>
          <cell r="E18" t="str">
            <v>A</v>
          </cell>
          <cell r="F18" t="str">
            <v>江戸川区江戸川 1-9</v>
          </cell>
          <cell r="G18" t="str">
            <v>03-3678-5580</v>
          </cell>
          <cell r="H18" t="str">
            <v>03-3678-5580</v>
          </cell>
          <cell r="I18" t="str">
            <v> </v>
          </cell>
          <cell r="J18">
            <v>18726</v>
          </cell>
          <cell r="K18">
            <v>59</v>
          </cell>
        </row>
        <row r="19">
          <cell r="C19" t="str">
            <v>加藤京子</v>
          </cell>
          <cell r="D19" t="str">
            <v>ｶﾄｳｷｮｳｺ</v>
          </cell>
          <cell r="E19" t="str">
            <v>A</v>
          </cell>
          <cell r="F19" t="str">
            <v>杉並区松ノ木 1-6-7</v>
          </cell>
          <cell r="G19" t="str">
            <v>03-3317-0235</v>
          </cell>
          <cell r="H19" t="str">
            <v>03-3317-0235</v>
          </cell>
          <cell r="I19" t="str">
            <v> </v>
          </cell>
          <cell r="J19">
            <v>17581</v>
          </cell>
          <cell r="K19">
            <v>63</v>
          </cell>
        </row>
        <row r="20">
          <cell r="C20" t="str">
            <v>石原裕一郎</v>
          </cell>
          <cell r="D20" t="str">
            <v>ｲｼﾊﾗﾕｳｲﾁﾛｳ</v>
          </cell>
          <cell r="E20" t="str">
            <v>A</v>
          </cell>
          <cell r="F20" t="str">
            <v>杉並区成田東 3-7-11</v>
          </cell>
          <cell r="G20" t="str">
            <v>03-3311-4051</v>
          </cell>
          <cell r="H20" t="str">
            <v>03-3311-4051</v>
          </cell>
          <cell r="I20" t="str">
            <v> </v>
          </cell>
          <cell r="J20">
            <v>22896</v>
          </cell>
          <cell r="K20">
            <v>48</v>
          </cell>
        </row>
        <row r="21">
          <cell r="C21" t="str">
            <v>岩澤佐智子</v>
          </cell>
          <cell r="D21" t="str">
            <v>ｲﾜｻﾜｻﾁｺ</v>
          </cell>
          <cell r="E21" t="str">
            <v>B</v>
          </cell>
          <cell r="F21" t="str">
            <v>世田谷区三宿 1-5-6</v>
          </cell>
          <cell r="G21" t="str">
            <v>03-3412-0206</v>
          </cell>
          <cell r="H21" t="str">
            <v>03-3412-0206</v>
          </cell>
          <cell r="I21" t="str">
            <v> </v>
          </cell>
          <cell r="J21">
            <v>15569</v>
          </cell>
          <cell r="K21">
            <v>68</v>
          </cell>
        </row>
        <row r="22">
          <cell r="C22" t="str">
            <v>平山芳子</v>
          </cell>
          <cell r="D22" t="str">
            <v>ﾋﾗﾔﾏﾖｼｺ</v>
          </cell>
          <cell r="E22" t="str">
            <v>B</v>
          </cell>
          <cell r="F22" t="str">
            <v>杉並区天沼 3-36-14</v>
          </cell>
          <cell r="G22" t="str">
            <v>03-5932-1326</v>
          </cell>
          <cell r="H22" t="str">
            <v>03-3931-7091</v>
          </cell>
          <cell r="I22" t="str">
            <v> </v>
          </cell>
          <cell r="J22">
            <v>14118</v>
          </cell>
          <cell r="K22">
            <v>72</v>
          </cell>
        </row>
        <row r="23">
          <cell r="C23" t="str">
            <v>尾崎美佐子</v>
          </cell>
          <cell r="D23" t="str">
            <v>ｵｻﾞｷﾐｻｺ</v>
          </cell>
          <cell r="E23" t="str">
            <v>O</v>
          </cell>
          <cell r="F23" t="str">
            <v>杉並区上井草 4-27-9</v>
          </cell>
          <cell r="G23" t="str">
            <v>03-5382-8327</v>
          </cell>
          <cell r="H23" t="str">
            <v>03-5382-8327</v>
          </cell>
          <cell r="I23" t="str">
            <v> </v>
          </cell>
          <cell r="J23">
            <v>16144</v>
          </cell>
          <cell r="K23">
            <v>67</v>
          </cell>
        </row>
        <row r="24">
          <cell r="C24" t="str">
            <v>山崎フミ子</v>
          </cell>
          <cell r="D24" t="str">
            <v>ﾔﾏｻﾞｷﾌﾐｺ</v>
          </cell>
          <cell r="E24" t="str">
            <v>AB</v>
          </cell>
          <cell r="F24" t="str">
            <v>杉並区和田 3-4-9</v>
          </cell>
          <cell r="G24" t="str">
            <v>03-3315-8850</v>
          </cell>
          <cell r="H24" t="str">
            <v>03-3315-8850</v>
          </cell>
          <cell r="I24" t="str">
            <v> </v>
          </cell>
          <cell r="J24">
            <v>17594</v>
          </cell>
          <cell r="K24">
            <v>63</v>
          </cell>
        </row>
        <row r="25">
          <cell r="C25" t="str">
            <v>三條節子</v>
          </cell>
          <cell r="D25" t="str">
            <v>ｻﾝｼﾞｮｳｾﾂｺ</v>
          </cell>
          <cell r="E25" t="str">
            <v>A</v>
          </cell>
          <cell r="F25" t="str">
            <v>神奈川県厚木市愛甲 268-2</v>
          </cell>
          <cell r="G25" t="str">
            <v>046-247-8214</v>
          </cell>
          <cell r="H25" t="str">
            <v>046-247-8214</v>
          </cell>
          <cell r="I25" t="str">
            <v> </v>
          </cell>
          <cell r="J25">
            <v>13523</v>
          </cell>
          <cell r="K25">
            <v>74</v>
          </cell>
        </row>
        <row r="26">
          <cell r="C26" t="str">
            <v>奥川いずみ</v>
          </cell>
          <cell r="D26" t="str">
            <v>ｵｸｶﾜｲｽﾞﾐ</v>
          </cell>
          <cell r="E26" t="str">
            <v>A</v>
          </cell>
          <cell r="F26" t="str">
            <v>杉並区本天沼 2-5-1</v>
          </cell>
          <cell r="G26" t="str">
            <v>03-3399-2186</v>
          </cell>
          <cell r="H26" t="str">
            <v>03-3399-2186</v>
          </cell>
          <cell r="I26" t="str">
            <v> </v>
          </cell>
          <cell r="J26">
            <v>21165</v>
          </cell>
          <cell r="K26">
            <v>53</v>
          </cell>
        </row>
        <row r="27">
          <cell r="C27" t="str">
            <v>中島俊彦</v>
          </cell>
          <cell r="D27" t="str">
            <v>ﾅｶｼﾞﾏﾄｼﾋｺ</v>
          </cell>
          <cell r="E27" t="str">
            <v>O</v>
          </cell>
          <cell r="F27" t="str">
            <v>杉並区阿佐ヶ谷北 4-2-19</v>
          </cell>
          <cell r="G27" t="str">
            <v>03-3339-2247</v>
          </cell>
          <cell r="H27" t="str">
            <v>090-5996-4696</v>
          </cell>
          <cell r="I27" t="str">
            <v> </v>
          </cell>
          <cell r="J27">
            <v>15166</v>
          </cell>
          <cell r="K27">
            <v>69</v>
          </cell>
        </row>
        <row r="28">
          <cell r="C28" t="str">
            <v>中島悌子</v>
          </cell>
          <cell r="D28" t="str">
            <v>ﾅｶｼﾞﾏﾃｲｺ</v>
          </cell>
          <cell r="E28" t="str">
            <v>AB(-)</v>
          </cell>
          <cell r="F28" t="str">
            <v>杉並区阿佐ヶ谷北 4-2-19</v>
          </cell>
          <cell r="G28" t="str">
            <v>03-3339-2247</v>
          </cell>
          <cell r="H28" t="str">
            <v>046-524-0231</v>
          </cell>
          <cell r="I28" t="str">
            <v> </v>
          </cell>
          <cell r="J28">
            <v>15377</v>
          </cell>
          <cell r="K28">
            <v>69</v>
          </cell>
        </row>
        <row r="29">
          <cell r="C29" t="str">
            <v>佐藤幸子</v>
          </cell>
          <cell r="D29" t="str">
            <v>ｻﾄｳｻﾁｺ</v>
          </cell>
          <cell r="E29" t="str">
            <v>O</v>
          </cell>
          <cell r="F29" t="str">
            <v>練馬区大泉町 1-26-12</v>
          </cell>
          <cell r="G29" t="str">
            <v>03-5936-5020</v>
          </cell>
          <cell r="H29" t="str">
            <v>090-8597-7856</v>
          </cell>
          <cell r="I29" t="str">
            <v> </v>
          </cell>
          <cell r="J29">
            <v>17607</v>
          </cell>
          <cell r="K29">
            <v>63</v>
          </cell>
        </row>
        <row r="30">
          <cell r="C30" t="str">
            <v>千崎政美</v>
          </cell>
          <cell r="D30" t="str">
            <v>ｾﾝｻﾞｷﾏｻﾐ</v>
          </cell>
          <cell r="E30" t="str">
            <v>AB</v>
          </cell>
          <cell r="F30" t="str">
            <v>稲城市大丸 536-5  A-510</v>
          </cell>
          <cell r="G30" t="str">
            <v>042-378-7161</v>
          </cell>
          <cell r="H30" t="str">
            <v>042-378-7161</v>
          </cell>
          <cell r="I30" t="str">
            <v> </v>
          </cell>
          <cell r="J30">
            <v>12929</v>
          </cell>
          <cell r="K30">
            <v>75</v>
          </cell>
        </row>
        <row r="31">
          <cell r="C31" t="str">
            <v>手塚保子</v>
          </cell>
          <cell r="D31" t="str">
            <v>ﾃﾂﾞｶﾔｽｺ</v>
          </cell>
          <cell r="E31" t="str">
            <v>B</v>
          </cell>
          <cell r="F31" t="str">
            <v>群馬県前橋市六供町 1358-1</v>
          </cell>
          <cell r="G31" t="str">
            <v>027-243-5385</v>
          </cell>
          <cell r="H31" t="str">
            <v>027-243-5385</v>
          </cell>
          <cell r="I31" t="str">
            <v> </v>
          </cell>
          <cell r="J31">
            <v>16589</v>
          </cell>
          <cell r="K31">
            <v>65</v>
          </cell>
        </row>
        <row r="32">
          <cell r="C32" t="str">
            <v>永野正臣</v>
          </cell>
          <cell r="D32" t="str">
            <v>ﾅｶﾞﾉﾏｻｵﾐ</v>
          </cell>
          <cell r="E32" t="str">
            <v>B</v>
          </cell>
          <cell r="F32" t="str">
            <v>杉並区成田東 1-35-20</v>
          </cell>
          <cell r="G32" t="str">
            <v>03-3315-5450</v>
          </cell>
          <cell r="H32" t="str">
            <v>03-3315-5450</v>
          </cell>
          <cell r="I32" t="str">
            <v> </v>
          </cell>
          <cell r="J32">
            <v>17537</v>
          </cell>
          <cell r="K32">
            <v>63</v>
          </cell>
        </row>
        <row r="33">
          <cell r="C33" t="str">
            <v>岡田恵美子</v>
          </cell>
          <cell r="D33" t="str">
            <v>ｵｶﾀﾞｴﾐｺ</v>
          </cell>
          <cell r="E33" t="str">
            <v>A</v>
          </cell>
          <cell r="F33" t="str">
            <v>杉並区宮前 3-8-5</v>
          </cell>
          <cell r="G33" t="str">
            <v>03-3331-6403</v>
          </cell>
          <cell r="H33" t="str">
            <v>03-3331-6403</v>
          </cell>
          <cell r="I33" t="str">
            <v> </v>
          </cell>
          <cell r="J33">
            <v>17472</v>
          </cell>
          <cell r="K33">
            <v>63</v>
          </cell>
        </row>
        <row r="34">
          <cell r="C34" t="str">
            <v>稲村和也</v>
          </cell>
          <cell r="D34" t="str">
            <v>ｲﾅﾑﾗｶｽﾞﾔ</v>
          </cell>
          <cell r="E34" t="str">
            <v>B</v>
          </cell>
          <cell r="F34" t="str">
            <v>武蔵野市中町 3-10-10-403</v>
          </cell>
          <cell r="G34" t="str">
            <v>042-251-8992</v>
          </cell>
          <cell r="H34" t="str">
            <v>042-251-8992</v>
          </cell>
          <cell r="I34" t="str">
            <v> </v>
          </cell>
          <cell r="J34">
            <v>21723</v>
          </cell>
          <cell r="K34">
            <v>51</v>
          </cell>
        </row>
        <row r="35">
          <cell r="C35" t="str">
            <v>佐藤勇一</v>
          </cell>
          <cell r="D35" t="str">
            <v>ｻﾄｳﾕｳｲﾁ</v>
          </cell>
          <cell r="E35" t="str">
            <v>B</v>
          </cell>
          <cell r="F35" t="str">
            <v>新宿区西早稲田 3-16-28</v>
          </cell>
          <cell r="G35" t="str">
            <v>03-3202-4955</v>
          </cell>
          <cell r="H35" t="str">
            <v>03-3202-4955</v>
          </cell>
          <cell r="I35" t="str">
            <v> </v>
          </cell>
          <cell r="J35">
            <v>20141</v>
          </cell>
          <cell r="K35">
            <v>56</v>
          </cell>
        </row>
        <row r="36">
          <cell r="C36" t="str">
            <v>玉村和己</v>
          </cell>
          <cell r="D36" t="str">
            <v>ﾀﾏﾑﾗｶｽﾞﾐ</v>
          </cell>
          <cell r="E36" t="str">
            <v>O</v>
          </cell>
          <cell r="F36" t="str">
            <v>杉並区堀之内 1-12-6</v>
          </cell>
          <cell r="G36" t="str">
            <v>03-3313-0395</v>
          </cell>
          <cell r="H36" t="str">
            <v>03-3313-0395</v>
          </cell>
          <cell r="I36" t="str">
            <v> </v>
          </cell>
          <cell r="J36">
            <v>17172</v>
          </cell>
          <cell r="K36">
            <v>64</v>
          </cell>
        </row>
        <row r="37">
          <cell r="C37" t="str">
            <v>長谷川武夫</v>
          </cell>
          <cell r="D37" t="str">
            <v>ﾊｾｶﾞﾜﾀｹｵ</v>
          </cell>
          <cell r="E37" t="str">
            <v>O</v>
          </cell>
          <cell r="F37" t="str">
            <v>杉並区阿佐ヶ谷北 2-23-9</v>
          </cell>
          <cell r="G37" t="str">
            <v>03-3338-7489</v>
          </cell>
          <cell r="H37" t="str">
            <v>03-3338-7489</v>
          </cell>
          <cell r="I37" t="str">
            <v> </v>
          </cell>
          <cell r="J37">
            <v>16321</v>
          </cell>
          <cell r="K37">
            <v>66</v>
          </cell>
        </row>
        <row r="38">
          <cell r="C38" t="str">
            <v>野口つや子</v>
          </cell>
          <cell r="D38" t="str">
            <v>ﾉｸﾞﾁﾂﾔｺ</v>
          </cell>
          <cell r="E38" t="str">
            <v>O</v>
          </cell>
          <cell r="F38" t="str">
            <v>杉並区宮前 3-33-19</v>
          </cell>
          <cell r="G38" t="str">
            <v>03-5930-1863</v>
          </cell>
          <cell r="H38" t="str">
            <v>03-5930-1863</v>
          </cell>
          <cell r="I38" t="str">
            <v> </v>
          </cell>
          <cell r="J38">
            <v>17990</v>
          </cell>
          <cell r="K38">
            <v>62</v>
          </cell>
        </row>
        <row r="39">
          <cell r="C39" t="str">
            <v>森岡英司</v>
          </cell>
          <cell r="D39" t="str">
            <v>ﾓﾘｵｶｴｲｼﾞ</v>
          </cell>
          <cell r="E39" t="str">
            <v>A(-)</v>
          </cell>
          <cell r="F39" t="str">
            <v>杉並区松庵 1-9-7</v>
          </cell>
          <cell r="G39" t="str">
            <v>03-3331-9455</v>
          </cell>
          <cell r="H39" t="str">
            <v>03-3331-9455</v>
          </cell>
          <cell r="I39" t="str">
            <v> </v>
          </cell>
          <cell r="J39">
            <v>17833</v>
          </cell>
          <cell r="K39">
            <v>62</v>
          </cell>
        </row>
        <row r="40">
          <cell r="C40" t="str">
            <v>田中早苗</v>
          </cell>
          <cell r="D40" t="str">
            <v>ﾀﾅｶｻﾅｴ</v>
          </cell>
          <cell r="E40" t="str">
            <v>A</v>
          </cell>
          <cell r="F40" t="str">
            <v>杉並区西荻南1-16-5</v>
          </cell>
          <cell r="G40" t="str">
            <v>03-6765-1955</v>
          </cell>
          <cell r="H40" t="str">
            <v>03-6765-1955</v>
          </cell>
          <cell r="I40" t="str">
            <v> </v>
          </cell>
          <cell r="J40">
            <v>18655</v>
          </cell>
          <cell r="K40">
            <v>60</v>
          </cell>
        </row>
        <row r="41">
          <cell r="C41" t="str">
            <v>武井共子</v>
          </cell>
          <cell r="D41" t="str">
            <v>ﾀｹｲｷｮｳｺ</v>
          </cell>
          <cell r="E41" t="str">
            <v>O</v>
          </cell>
          <cell r="F41" t="str">
            <v>杉並区松庵 1-2-25</v>
          </cell>
          <cell r="G41" t="str">
            <v>03-3332-3644</v>
          </cell>
          <cell r="H41" t="str">
            <v>03-3332-3644</v>
          </cell>
          <cell r="I41" t="str">
            <v> </v>
          </cell>
          <cell r="J41">
            <v>20241</v>
          </cell>
          <cell r="K41">
            <v>55</v>
          </cell>
        </row>
        <row r="42">
          <cell r="C42" t="str">
            <v>植田員弘</v>
          </cell>
          <cell r="D42" t="str">
            <v>ｳｴﾀﾞｶｽﾞﾋﾛ</v>
          </cell>
          <cell r="E42" t="str">
            <v>A</v>
          </cell>
          <cell r="F42" t="str">
            <v>杉並区善福寺 4-28-10</v>
          </cell>
          <cell r="G42" t="str">
            <v>03-3395-7893</v>
          </cell>
          <cell r="H42" t="str">
            <v>03-3395-7893</v>
          </cell>
          <cell r="I42" t="str">
            <v> </v>
          </cell>
          <cell r="J42">
            <v>17507</v>
          </cell>
          <cell r="K42">
            <v>63</v>
          </cell>
        </row>
        <row r="43">
          <cell r="C43" t="str">
            <v>波治郁代</v>
          </cell>
          <cell r="D43" t="str">
            <v>ﾊｼﾞｲｸﾖ</v>
          </cell>
          <cell r="E43" t="str">
            <v>A</v>
          </cell>
          <cell r="F43" t="str">
            <v>杉並区阿佐ヶ谷南 3-41-21</v>
          </cell>
          <cell r="G43" t="str">
            <v>03-3220-0767</v>
          </cell>
          <cell r="H43" t="str">
            <v>03-3391-6780</v>
          </cell>
          <cell r="I43" t="str">
            <v> </v>
          </cell>
          <cell r="J43">
            <v>16872</v>
          </cell>
          <cell r="K43">
            <v>65</v>
          </cell>
        </row>
        <row r="44">
          <cell r="C44" t="str">
            <v>野田昭子</v>
          </cell>
          <cell r="D44" t="str">
            <v>ﾉﾀﾞｱｷｺ</v>
          </cell>
          <cell r="E44" t="str">
            <v>A</v>
          </cell>
          <cell r="F44" t="str">
            <v>中野区東中野 3-2-13</v>
          </cell>
          <cell r="G44" t="str">
            <v>03-3362-8050</v>
          </cell>
          <cell r="H44" t="str">
            <v>03-3362-8050</v>
          </cell>
          <cell r="I44" t="str">
            <v> </v>
          </cell>
          <cell r="J44">
            <v>20239</v>
          </cell>
          <cell r="K44">
            <v>55</v>
          </cell>
        </row>
        <row r="45">
          <cell r="C45" t="str">
            <v>井上智子</v>
          </cell>
          <cell r="D45" t="str">
            <v>ｲﾉｳｴﾄﾓｺ</v>
          </cell>
          <cell r="E45" t="str">
            <v>AB</v>
          </cell>
          <cell r="F45" t="str">
            <v>杉並区下井草 2-1-22</v>
          </cell>
          <cell r="G45" t="str">
            <v>03-3397-2119</v>
          </cell>
          <cell r="H45" t="str">
            <v>03-3397-2119</v>
          </cell>
          <cell r="I45" t="str">
            <v> </v>
          </cell>
          <cell r="J45">
            <v>18891</v>
          </cell>
          <cell r="K45">
            <v>59</v>
          </cell>
        </row>
        <row r="46">
          <cell r="C46" t="str">
            <v>入住章雄</v>
          </cell>
          <cell r="D46" t="str">
            <v>ｲﾘｽﾐﾌﾐｵ</v>
          </cell>
          <cell r="E46" t="str">
            <v>Ａ</v>
          </cell>
          <cell r="F46" t="str">
            <v>東京都杉並区成田西4-6-30</v>
          </cell>
          <cell r="G46" t="str">
            <v>03-3398-0269</v>
          </cell>
          <cell r="H46" t="str">
            <v>03-3398-0269</v>
          </cell>
          <cell r="J46">
            <v>16229</v>
          </cell>
          <cell r="K46">
            <v>66</v>
          </cell>
        </row>
        <row r="47">
          <cell r="C47" t="str">
            <v>佐藤昌之</v>
          </cell>
          <cell r="D47" t="str">
            <v>ｻﾄｳﾏｻﾕｷ</v>
          </cell>
          <cell r="E47" t="str">
            <v>Ａ</v>
          </cell>
          <cell r="F47" t="str">
            <v>埼玉県比企郡滑川町月の輪2-5-12</v>
          </cell>
          <cell r="G47" t="str">
            <v>0493-61-2381</v>
          </cell>
          <cell r="H47" t="str">
            <v>090-2438-5278</v>
          </cell>
          <cell r="I47" t="str">
            <v> </v>
          </cell>
          <cell r="J47">
            <v>20961</v>
          </cell>
          <cell r="K47">
            <v>53</v>
          </cell>
        </row>
        <row r="48">
          <cell r="C48" t="str">
            <v>濱口昌顕</v>
          </cell>
          <cell r="D48" t="str">
            <v>ﾊﾏｸﾞﾁﾏｻｱｷ</v>
          </cell>
          <cell r="E48" t="str">
            <v>B</v>
          </cell>
          <cell r="F48" t="str">
            <v>杉並区南荻窪1-39-11-304</v>
          </cell>
          <cell r="G48" t="str">
            <v>03-6762-6515</v>
          </cell>
          <cell r="H48" t="str">
            <v>090-8593-0499</v>
          </cell>
          <cell r="J48">
            <v>16289</v>
          </cell>
          <cell r="K48">
            <v>66</v>
          </cell>
        </row>
        <row r="49">
          <cell r="C49" t="str">
            <v>佐藤敬子</v>
          </cell>
          <cell r="D49" t="str">
            <v>ｻﾄｳｹｲｺ</v>
          </cell>
          <cell r="E49" t="str">
            <v>O</v>
          </cell>
          <cell r="F49" t="str">
            <v>埼玉県比企郡滑川町月の輪2-5-12</v>
          </cell>
          <cell r="G49" t="str">
            <v>0493-61-2381</v>
          </cell>
          <cell r="H49" t="str">
            <v>090-2438-5278</v>
          </cell>
          <cell r="J49">
            <v>21754</v>
          </cell>
          <cell r="K49">
            <v>51</v>
          </cell>
        </row>
        <row r="50">
          <cell r="C50" t="str">
            <v>黒住雄三</v>
          </cell>
          <cell r="D50" t="str">
            <v>ｸﾛｽﾞﾐﾕｳｿﾞｳ</v>
          </cell>
          <cell r="E50" t="str">
            <v>A</v>
          </cell>
          <cell r="F50" t="str">
            <v>杉並区清水 2-6-14-307</v>
          </cell>
          <cell r="G50" t="str">
            <v>03-3396-4666</v>
          </cell>
          <cell r="H50" t="str">
            <v>03-3396-4666</v>
          </cell>
          <cell r="J50">
            <v>14656</v>
          </cell>
          <cell r="K50">
            <v>71</v>
          </cell>
        </row>
        <row r="51">
          <cell r="C51" t="str">
            <v>愛場良雄</v>
          </cell>
          <cell r="D51" t="str">
            <v>ｱｲﾊﾞﾖｼｵ</v>
          </cell>
          <cell r="E51" t="str">
            <v>A</v>
          </cell>
          <cell r="F51" t="str">
            <v>杉並区下井草 5-21-5</v>
          </cell>
          <cell r="G51" t="str">
            <v>03-6765-7234</v>
          </cell>
          <cell r="H51" t="str">
            <v>03-6765-7234</v>
          </cell>
          <cell r="J51">
            <v>18768</v>
          </cell>
          <cell r="K51">
            <v>59</v>
          </cell>
        </row>
        <row r="52">
          <cell r="C52" t="str">
            <v>大野隆司</v>
          </cell>
          <cell r="D52" t="str">
            <v>ｵｵﾉﾘｭｳｼﾞ</v>
          </cell>
          <cell r="E52" t="str">
            <v>B</v>
          </cell>
          <cell r="F52" t="str">
            <v>府中市浅間町 4-26-30</v>
          </cell>
          <cell r="G52" t="str">
            <v>042-365-0708</v>
          </cell>
          <cell r="H52" t="str">
            <v>042-365-0708</v>
          </cell>
          <cell r="J52">
            <v>17495</v>
          </cell>
          <cell r="K52">
            <v>63</v>
          </cell>
        </row>
        <row r="53">
          <cell r="C53" t="str">
            <v>大代敬子</v>
          </cell>
          <cell r="D53" t="str">
            <v>ｵｵｼﾛｹｲｺ</v>
          </cell>
          <cell r="E53" t="str">
            <v>O</v>
          </cell>
          <cell r="F53" t="str">
            <v>杉並区本天沼 1-23-11</v>
          </cell>
          <cell r="G53" t="str">
            <v>03-3395-6208</v>
          </cell>
          <cell r="H53" t="str">
            <v>03-3395-6208</v>
          </cell>
          <cell r="J53">
            <v>17461</v>
          </cell>
          <cell r="K53">
            <v>63</v>
          </cell>
        </row>
        <row r="54">
          <cell r="C54" t="str">
            <v>西澤茂樹</v>
          </cell>
          <cell r="D54" t="str">
            <v>ﾆｼｻﾞﾜｼｹﾞｷ</v>
          </cell>
          <cell r="E54" t="str">
            <v>O</v>
          </cell>
          <cell r="F54" t="str">
            <v>川越市伊勢原町3‐1‐137</v>
          </cell>
          <cell r="G54" t="str">
            <v>090-1559-7308</v>
          </cell>
          <cell r="H54" t="str">
            <v>03-3940-2141</v>
          </cell>
          <cell r="J54">
            <v>21110</v>
          </cell>
          <cell r="K54">
            <v>53</v>
          </cell>
        </row>
        <row r="55">
          <cell r="C55" t="str">
            <v>戸田　斉</v>
          </cell>
          <cell r="D55" t="str">
            <v>ﾄﾀﾞｻﾄｼ</v>
          </cell>
          <cell r="E55" t="str">
            <v>AB</v>
          </cell>
          <cell r="F55" t="str">
            <v>杉並区高円寺北 4-29-313</v>
          </cell>
          <cell r="G55" t="str">
            <v>03-3330-3743</v>
          </cell>
          <cell r="H55" t="str">
            <v>0196-61-8907</v>
          </cell>
          <cell r="J55">
            <v>18130</v>
          </cell>
          <cell r="K55">
            <v>61</v>
          </cell>
        </row>
        <row r="56">
          <cell r="C56" t="str">
            <v>眞山尚子</v>
          </cell>
          <cell r="D56" t="str">
            <v>ﾏﾔﾏﾅｵｺ</v>
          </cell>
          <cell r="E56" t="str">
            <v>A</v>
          </cell>
          <cell r="F56" t="str">
            <v>千葉県柏市花野井 712-16</v>
          </cell>
          <cell r="G56" t="str">
            <v>04-7132-7453</v>
          </cell>
          <cell r="H56" t="str">
            <v>04-7132-7488</v>
          </cell>
          <cell r="J56">
            <v>17184</v>
          </cell>
          <cell r="K56">
            <v>64</v>
          </cell>
        </row>
        <row r="57">
          <cell r="C57" t="str">
            <v>田村節子</v>
          </cell>
          <cell r="D57" t="str">
            <v>ﾀﾑﾗｾﾂｺ</v>
          </cell>
          <cell r="E57" t="str">
            <v>A</v>
          </cell>
          <cell r="F57" t="str">
            <v>杉並区久我山 5-39-26-305</v>
          </cell>
          <cell r="G57" t="str">
            <v>03-3332-0997</v>
          </cell>
          <cell r="H57" t="str">
            <v>186-0473-72-0068</v>
          </cell>
          <cell r="J57">
            <v>17547</v>
          </cell>
          <cell r="K57">
            <v>63</v>
          </cell>
        </row>
        <row r="58">
          <cell r="C58" t="str">
            <v>山口理子</v>
          </cell>
          <cell r="D58" t="str">
            <v>ﾔﾏｸﾞﾁﾏｻｺ</v>
          </cell>
          <cell r="E58" t="str">
            <v>O</v>
          </cell>
          <cell r="F58" t="str">
            <v>中野区若宮 2-37-15</v>
          </cell>
          <cell r="G58" t="str">
            <v>03-3338-1545</v>
          </cell>
          <cell r="H58" t="str">
            <v>03-3330-6768</v>
          </cell>
          <cell r="J58">
            <v>16448</v>
          </cell>
          <cell r="K58">
            <v>66</v>
          </cell>
        </row>
        <row r="59">
          <cell r="C59" t="str">
            <v>澤地ふゆみ</v>
          </cell>
          <cell r="D59" t="str">
            <v>ｻﾜﾁﾌﾕﾐ</v>
          </cell>
          <cell r="E59" t="str">
            <v>B</v>
          </cell>
          <cell r="F59" t="str">
            <v>生駒市軽井沢町 5-59 B-1</v>
          </cell>
          <cell r="G59" t="str">
            <v>0743-73-9696</v>
          </cell>
          <cell r="H59" t="str">
            <v>03-6909-5835</v>
          </cell>
          <cell r="J59">
            <v>17876</v>
          </cell>
          <cell r="K59">
            <v>62</v>
          </cell>
        </row>
        <row r="60">
          <cell r="C60" t="str">
            <v>古山成江</v>
          </cell>
          <cell r="D60" t="str">
            <v>ﾌﾙﾔﾏﾏｻｴ</v>
          </cell>
          <cell r="E60" t="str">
            <v>A</v>
          </cell>
          <cell r="F60" t="str">
            <v>杉並区松ノ木 3-2-8</v>
          </cell>
          <cell r="G60" t="str">
            <v>03-3313-4982</v>
          </cell>
          <cell r="H60" t="str">
            <v>03-3313-4982</v>
          </cell>
          <cell r="J60">
            <v>17916</v>
          </cell>
          <cell r="K60">
            <v>62</v>
          </cell>
        </row>
        <row r="61">
          <cell r="C61" t="str">
            <v>黒田則子</v>
          </cell>
          <cell r="D61" t="str">
            <v>ｸﾛﾀﾞﾉﾘｺ</v>
          </cell>
          <cell r="E61" t="str">
            <v>A</v>
          </cell>
          <cell r="F61" t="str">
            <v>杉並区高円寺北 4-26-10-208</v>
          </cell>
          <cell r="G61" t="str">
            <v>03-3336-0488</v>
          </cell>
          <cell r="H61" t="str">
            <v>03-3336-0488</v>
          </cell>
          <cell r="J61">
            <v>18239</v>
          </cell>
          <cell r="K61">
            <v>61</v>
          </cell>
        </row>
        <row r="62">
          <cell r="C62" t="str">
            <v>高橋正二</v>
          </cell>
          <cell r="D62" t="str">
            <v>ﾀｶﾊｼｼｮｳｼﾞ</v>
          </cell>
          <cell r="E62" t="str">
            <v>B</v>
          </cell>
          <cell r="F62" t="str">
            <v>杉並区本天沼 3-37-9</v>
          </cell>
          <cell r="G62" t="str">
            <v>03-3396-4741</v>
          </cell>
          <cell r="H62" t="str">
            <v>03-3396-4741</v>
          </cell>
          <cell r="J62">
            <v>13882</v>
          </cell>
          <cell r="K62">
            <v>73</v>
          </cell>
        </row>
        <row r="63">
          <cell r="C63" t="str">
            <v>手塚勝子</v>
          </cell>
          <cell r="D63" t="str">
            <v>ﾃﾂﾞｶｶﾂｺ</v>
          </cell>
          <cell r="E63" t="str">
            <v>O</v>
          </cell>
          <cell r="F63" t="str">
            <v>江東区北砂 5-20-8-716</v>
          </cell>
          <cell r="G63" t="str">
            <v>03-5690-5766</v>
          </cell>
          <cell r="H63" t="str">
            <v>03-3694-3368</v>
          </cell>
          <cell r="J63">
            <v>15918</v>
          </cell>
          <cell r="K63">
            <v>67</v>
          </cell>
        </row>
        <row r="64">
          <cell r="C64" t="str">
            <v>小泉弘昌</v>
          </cell>
          <cell r="D64" t="str">
            <v>ｺｲｽﾞﾐﾋﾛﾏｻ</v>
          </cell>
          <cell r="E64" t="str">
            <v>B</v>
          </cell>
          <cell r="F64" t="str">
            <v>杉並区宮前 5-10-9</v>
          </cell>
          <cell r="G64" t="str">
            <v>03-5938-2681</v>
          </cell>
          <cell r="H64" t="str">
            <v>03-5938-2681</v>
          </cell>
          <cell r="J64">
            <v>19672</v>
          </cell>
          <cell r="K64">
            <v>57</v>
          </cell>
        </row>
        <row r="65">
          <cell r="C65" t="str">
            <v>小笹浩子</v>
          </cell>
          <cell r="D65" t="str">
            <v>ｺｻﾞｻﾋﾛｺ</v>
          </cell>
          <cell r="E65" t="str">
            <v>O</v>
          </cell>
          <cell r="F65" t="str">
            <v>杉並区上荻 1-24-20</v>
          </cell>
          <cell r="G65" t="str">
            <v>03-3391-1505</v>
          </cell>
          <cell r="H65" t="str">
            <v>0471-75-6728</v>
          </cell>
          <cell r="J65">
            <v>18876</v>
          </cell>
          <cell r="K65">
            <v>59</v>
          </cell>
        </row>
        <row r="66">
          <cell r="C66" t="str">
            <v>小林幸子</v>
          </cell>
          <cell r="D66" t="str">
            <v>ｺﾊﾞﾔｼｻﾁｺ</v>
          </cell>
          <cell r="E66" t="str">
            <v>O</v>
          </cell>
          <cell r="F66" t="str">
            <v>杉並区上荻 1-17-10-1004</v>
          </cell>
          <cell r="G66" t="str">
            <v>03-6380-6555</v>
          </cell>
          <cell r="H66" t="str">
            <v>090-3576-9876</v>
          </cell>
          <cell r="J66">
            <v>16617</v>
          </cell>
          <cell r="K66">
            <v>65</v>
          </cell>
        </row>
        <row r="67">
          <cell r="C67" t="str">
            <v>木村敬子</v>
          </cell>
          <cell r="D67" t="str">
            <v>ｷﾑﾗｹｲｺ</v>
          </cell>
          <cell r="E67" t="str">
            <v>A</v>
          </cell>
          <cell r="F67" t="str">
            <v>杉並区阿佐ヶ谷南 1-21-11</v>
          </cell>
          <cell r="G67" t="str">
            <v>03-3312-6773</v>
          </cell>
          <cell r="H67" t="str">
            <v>03-3312-6773</v>
          </cell>
          <cell r="J67">
            <v>14376</v>
          </cell>
          <cell r="K67">
            <v>71</v>
          </cell>
        </row>
        <row r="68">
          <cell r="C68" t="str">
            <v>三浦達美</v>
          </cell>
          <cell r="D68" t="str">
            <v>ﾐｳﾗﾀﾂﾐ</v>
          </cell>
          <cell r="E68" t="str">
            <v>A</v>
          </cell>
          <cell r="F68" t="str">
            <v>板橋区南常盤台 2-2-6-502</v>
          </cell>
          <cell r="G68" t="str">
            <v>03-3398-3153</v>
          </cell>
          <cell r="H68" t="str">
            <v>03-3975-4472</v>
          </cell>
          <cell r="J68">
            <v>17901</v>
          </cell>
          <cell r="K68">
            <v>62</v>
          </cell>
        </row>
        <row r="69">
          <cell r="C69" t="str">
            <v>光瀬はま子</v>
          </cell>
          <cell r="D69" t="str">
            <v>ﾐﾂｾﾊﾏｺ</v>
          </cell>
          <cell r="E69" t="str">
            <v>O</v>
          </cell>
          <cell r="F69" t="str">
            <v>練馬区豊玉北 4-4-1-405</v>
          </cell>
          <cell r="G69" t="str">
            <v>03-3993-2976</v>
          </cell>
          <cell r="H69" t="str">
            <v>03-3993-2976</v>
          </cell>
          <cell r="J69">
            <v>22615</v>
          </cell>
          <cell r="K69">
            <v>49</v>
          </cell>
        </row>
        <row r="70">
          <cell r="C70" t="str">
            <v>山田博和</v>
          </cell>
          <cell r="D70" t="str">
            <v>ﾔﾏﾀﾞﾋﾛｶｽﾞ</v>
          </cell>
          <cell r="E70" t="str">
            <v>B</v>
          </cell>
          <cell r="F70" t="str">
            <v>杉並区永福4-3-21</v>
          </cell>
          <cell r="G70" t="str">
            <v>090-5393-0213</v>
          </cell>
          <cell r="H70" t="str">
            <v>03-3323-6460</v>
          </cell>
          <cell r="J70">
            <v>17010</v>
          </cell>
          <cell r="K70">
            <v>64</v>
          </cell>
        </row>
        <row r="71">
          <cell r="C71" t="str">
            <v>荻野みさき</v>
          </cell>
          <cell r="D71" t="str">
            <v>ｵｷﾞﾉﾐｻｷ</v>
          </cell>
          <cell r="E71" t="str">
            <v>O</v>
          </cell>
          <cell r="F71" t="str">
            <v>杉並区上荻4-26-2</v>
          </cell>
          <cell r="G71" t="str">
            <v>03-6762-6332</v>
          </cell>
          <cell r="H71" t="str">
            <v>0425-24-0477</v>
          </cell>
          <cell r="J71">
            <v>19968</v>
          </cell>
          <cell r="K71">
            <v>56</v>
          </cell>
        </row>
        <row r="72">
          <cell r="C72" t="str">
            <v>佐藤弘子</v>
          </cell>
          <cell r="D72" t="str">
            <v>ｻﾄｳﾋﾛｺ</v>
          </cell>
          <cell r="E72" t="str">
            <v>A</v>
          </cell>
          <cell r="F72" t="str">
            <v>杉並区善福寺2-18-14</v>
          </cell>
          <cell r="G72" t="str">
            <v>03-3399-9746</v>
          </cell>
          <cell r="H72" t="str">
            <v>03-3320-0007</v>
          </cell>
          <cell r="J72">
            <v>20675</v>
          </cell>
          <cell r="K72">
            <v>54</v>
          </cell>
        </row>
        <row r="73">
          <cell r="C73" t="str">
            <v>江 頭 恭 子</v>
          </cell>
          <cell r="D73" t="str">
            <v>ｴｶﾞｼﾗｷｮｳｺ</v>
          </cell>
          <cell r="E73" t="str">
            <v>A</v>
          </cell>
          <cell r="F73" t="str">
            <v>杉並区高円寺南3-47-8-308</v>
          </cell>
          <cell r="G73" t="str">
            <v>03-5932-3140</v>
          </cell>
          <cell r="H73" t="str">
            <v>03-5932-3140</v>
          </cell>
          <cell r="J73">
            <v>18906</v>
          </cell>
          <cell r="K73">
            <v>59</v>
          </cell>
        </row>
        <row r="74">
          <cell r="C74" t="str">
            <v>山本和夫</v>
          </cell>
          <cell r="D74" t="str">
            <v>ﾔﾏﾓﾄｶｽﾞｵ</v>
          </cell>
          <cell r="E74" t="str">
            <v>B</v>
          </cell>
          <cell r="F74" t="str">
            <v>中野区中央1-29-6</v>
          </cell>
          <cell r="G74" t="str">
            <v>03-3361-4344</v>
          </cell>
          <cell r="H74" t="str">
            <v>090-8594-5955</v>
          </cell>
          <cell r="J74">
            <v>17014</v>
          </cell>
          <cell r="K74">
            <v>64</v>
          </cell>
        </row>
        <row r="75">
          <cell r="C75" t="str">
            <v>藤木富美子</v>
          </cell>
          <cell r="D75" t="str">
            <v>ﾌｼﾞｷﾌﾐｺ</v>
          </cell>
          <cell r="E75" t="str">
            <v>A</v>
          </cell>
          <cell r="F75" t="str">
            <v>中野区野方6-2-3</v>
          </cell>
          <cell r="G75" t="str">
            <v>080-5656-2300</v>
          </cell>
          <cell r="J75">
            <v>18961</v>
          </cell>
          <cell r="K75">
            <v>59</v>
          </cell>
        </row>
        <row r="76">
          <cell r="C76" t="str">
            <v>安部井 徹</v>
          </cell>
          <cell r="D76" t="str">
            <v>ｱﾍﾞｲﾃﾂ</v>
          </cell>
          <cell r="E76" t="str">
            <v>A</v>
          </cell>
          <cell r="F76" t="str">
            <v>中野区中央1-43-18-702</v>
          </cell>
          <cell r="G76" t="str">
            <v>03-3369-9662</v>
          </cell>
          <cell r="H76" t="str">
            <v>03-3754-9863</v>
          </cell>
          <cell r="J76">
            <v>17842</v>
          </cell>
          <cell r="K76">
            <v>62</v>
          </cell>
        </row>
        <row r="77">
          <cell r="C77" t="str">
            <v>羽利 泉</v>
          </cell>
          <cell r="D77" t="str">
            <v>ﾊﾘｲｽﾞﾐ</v>
          </cell>
          <cell r="E77" t="str">
            <v>O</v>
          </cell>
          <cell r="F77" t="str">
            <v>杉並区下井草1-29-4 ﾎﾜｲﾄﾊｲﾑ101</v>
          </cell>
          <cell r="G77" t="str">
            <v>03-5382-0652</v>
          </cell>
          <cell r="H77" t="str">
            <v>090-8096-2911</v>
          </cell>
          <cell r="J77">
            <v>25349</v>
          </cell>
          <cell r="K77">
            <v>41</v>
          </cell>
        </row>
        <row r="78">
          <cell r="C78" t="str">
            <v>品田 廣</v>
          </cell>
          <cell r="D78" t="str">
            <v>ｼﾅﾀﾞﾋﾛｼ</v>
          </cell>
          <cell r="E78" t="str">
            <v>A</v>
          </cell>
          <cell r="F78" t="str">
            <v>杉並区高井戸東2-20-6</v>
          </cell>
          <cell r="G78" t="str">
            <v>03-3332-4617</v>
          </cell>
          <cell r="J78">
            <v>17795</v>
          </cell>
          <cell r="K78">
            <v>62</v>
          </cell>
        </row>
        <row r="79">
          <cell r="C79" t="str">
            <v>蓮沼年明</v>
          </cell>
          <cell r="D79" t="str">
            <v>ﾊｽﾇﾏﾄｼｱｷ</v>
          </cell>
          <cell r="E79" t="str">
            <v>B</v>
          </cell>
          <cell r="F79" t="str">
            <v>杉並区高井戸東１-1-16</v>
          </cell>
          <cell r="G79" t="str">
            <v>03-3303-0942</v>
          </cell>
          <cell r="H79" t="str">
            <v>03-3303-0942</v>
          </cell>
          <cell r="J79">
            <v>17900</v>
          </cell>
          <cell r="K79">
            <v>62</v>
          </cell>
        </row>
        <row r="80">
          <cell r="C80" t="str">
            <v>佐藤正俊</v>
          </cell>
          <cell r="D80" t="str">
            <v>ｻﾄｳﾏｻﾄｼ</v>
          </cell>
          <cell r="E80" t="str">
            <v>A</v>
          </cell>
          <cell r="F80" t="str">
            <v>板橋区大谷口北町78-2</v>
          </cell>
          <cell r="G80" t="str">
            <v>03-3956-2151</v>
          </cell>
          <cell r="H80" t="str">
            <v>03-3956-2151</v>
          </cell>
          <cell r="J80">
            <v>21139</v>
          </cell>
          <cell r="K80">
            <v>53</v>
          </cell>
        </row>
        <row r="81">
          <cell r="K81" t="str">
            <v/>
          </cell>
        </row>
        <row r="82">
          <cell r="K82" t="str">
            <v/>
          </cell>
        </row>
        <row r="83">
          <cell r="K83" t="str">
            <v/>
          </cell>
        </row>
        <row r="84">
          <cell r="K84" t="str">
            <v/>
          </cell>
        </row>
        <row r="85">
          <cell r="K85" t="str">
            <v/>
          </cell>
        </row>
        <row r="86">
          <cell r="K86" t="str">
            <v/>
          </cell>
        </row>
        <row r="87">
          <cell r="K87"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日帰山行計画"/>
      <sheetName val="泊まり山行計画"/>
      <sheetName val="リストtbl"/>
      <sheetName val="meibo"/>
    </sheetNames>
    <sheetDataSet>
      <sheetData sheetId="2">
        <row r="3">
          <cell r="C3" t="str">
            <v>　月</v>
          </cell>
          <cell r="D3" t="str">
            <v>　日</v>
          </cell>
          <cell r="E3" t="str">
            <v>　時</v>
          </cell>
          <cell r="F3" t="str">
            <v>（　 ）</v>
          </cell>
        </row>
        <row r="4">
          <cell r="C4" t="str">
            <v>1月</v>
          </cell>
          <cell r="D4" t="str">
            <v>1日</v>
          </cell>
          <cell r="E4" t="str">
            <v>１時</v>
          </cell>
          <cell r="F4" t="str">
            <v>（金）</v>
          </cell>
          <cell r="J4" t="str">
            <v>有</v>
          </cell>
          <cell r="L4" t="str">
            <v>CL</v>
          </cell>
          <cell r="M4" t="str">
            <v>奥多摩</v>
          </cell>
          <cell r="N4" t="str">
            <v>ハイキング</v>
          </cell>
        </row>
        <row r="5">
          <cell r="C5" t="str">
            <v>2月</v>
          </cell>
          <cell r="D5" t="str">
            <v>2日</v>
          </cell>
          <cell r="E5" t="str">
            <v>２時</v>
          </cell>
          <cell r="F5" t="str">
            <v>（土）</v>
          </cell>
          <cell r="J5" t="str">
            <v>無</v>
          </cell>
          <cell r="L5" t="str">
            <v>SL</v>
          </cell>
          <cell r="M5" t="str">
            <v>中央線沿線・高尾山周辺</v>
          </cell>
          <cell r="N5" t="str">
            <v>縦走</v>
          </cell>
        </row>
        <row r="6">
          <cell r="C6" t="str">
            <v>3月</v>
          </cell>
          <cell r="D6" t="str">
            <v>3日</v>
          </cell>
          <cell r="E6" t="str">
            <v>３時</v>
          </cell>
          <cell r="F6" t="str">
            <v>（日）</v>
          </cell>
          <cell r="L6" t="str">
            <v>記録</v>
          </cell>
          <cell r="M6" t="str">
            <v>奥武蔵</v>
          </cell>
          <cell r="N6" t="str">
            <v>トレーニング</v>
          </cell>
        </row>
        <row r="7">
          <cell r="B7" t="str">
            <v>2010年</v>
          </cell>
          <cell r="C7" t="str">
            <v>4月</v>
          </cell>
          <cell r="D7" t="str">
            <v>4日</v>
          </cell>
          <cell r="E7" t="str">
            <v>４時</v>
          </cell>
          <cell r="F7" t="str">
            <v>（月）</v>
          </cell>
          <cell r="L7" t="str">
            <v>写真</v>
          </cell>
          <cell r="M7" t="str">
            <v>丹沢</v>
          </cell>
          <cell r="N7" t="str">
            <v>講習</v>
          </cell>
        </row>
        <row r="8">
          <cell r="B8" t="str">
            <v>2011年</v>
          </cell>
          <cell r="C8" t="str">
            <v>5月</v>
          </cell>
          <cell r="D8" t="str">
            <v>5日</v>
          </cell>
          <cell r="E8" t="str">
            <v>５時</v>
          </cell>
          <cell r="F8" t="str">
            <v>（火）</v>
          </cell>
          <cell r="L8" t="str">
            <v>会計</v>
          </cell>
          <cell r="M8" t="str">
            <v>富士山周辺</v>
          </cell>
          <cell r="N8" t="str">
            <v>岩トレ</v>
          </cell>
        </row>
        <row r="9">
          <cell r="B9" t="str">
            <v>2012年</v>
          </cell>
          <cell r="C9" t="str">
            <v>6月</v>
          </cell>
          <cell r="D9" t="str">
            <v>6日</v>
          </cell>
          <cell r="E9" t="str">
            <v>６時</v>
          </cell>
          <cell r="F9" t="str">
            <v>（水）</v>
          </cell>
          <cell r="L9" t="str">
            <v>装備</v>
          </cell>
          <cell r="M9" t="str">
            <v>箱根</v>
          </cell>
          <cell r="N9" t="str">
            <v>スノーシュー</v>
          </cell>
        </row>
        <row r="10">
          <cell r="C10" t="str">
            <v>7月</v>
          </cell>
          <cell r="D10" t="str">
            <v>7日</v>
          </cell>
          <cell r="E10" t="str">
            <v>７時</v>
          </cell>
          <cell r="F10" t="str">
            <v>（木）</v>
          </cell>
          <cell r="L10" t="str">
            <v>食料</v>
          </cell>
          <cell r="M10" t="str">
            <v>奥秩父・大菩薩</v>
          </cell>
          <cell r="N10" t="str">
            <v>山スキー</v>
          </cell>
        </row>
        <row r="11">
          <cell r="C11" t="str">
            <v>8月</v>
          </cell>
          <cell r="D11" t="str">
            <v>8日</v>
          </cell>
          <cell r="E11" t="str">
            <v>８時</v>
          </cell>
          <cell r="M11" t="str">
            <v>八ヶ岳</v>
          </cell>
          <cell r="N11" t="str">
            <v>冬山訓練</v>
          </cell>
        </row>
        <row r="12">
          <cell r="C12" t="str">
            <v>9月</v>
          </cell>
          <cell r="D12" t="str">
            <v>9日</v>
          </cell>
          <cell r="E12" t="str">
            <v>９時</v>
          </cell>
          <cell r="M12" t="str">
            <v>谷川岳周辺</v>
          </cell>
          <cell r="N12" t="str">
            <v>下見山行</v>
          </cell>
        </row>
        <row r="13">
          <cell r="C13" t="str">
            <v>10月</v>
          </cell>
          <cell r="D13" t="str">
            <v>10日</v>
          </cell>
          <cell r="E13" t="str">
            <v>１０時</v>
          </cell>
          <cell r="M13" t="str">
            <v>伊豆・大島</v>
          </cell>
          <cell r="N13" t="str">
            <v>その他</v>
          </cell>
        </row>
        <row r="14">
          <cell r="C14" t="str">
            <v>11月</v>
          </cell>
          <cell r="D14" t="str">
            <v>11日</v>
          </cell>
          <cell r="E14" t="str">
            <v>１１時</v>
          </cell>
          <cell r="M14" t="str">
            <v>信州</v>
          </cell>
        </row>
        <row r="15">
          <cell r="C15" t="str">
            <v>12月</v>
          </cell>
          <cell r="D15" t="str">
            <v>12日</v>
          </cell>
          <cell r="E15" t="str">
            <v>１２時</v>
          </cell>
          <cell r="M15" t="str">
            <v>北海道</v>
          </cell>
        </row>
        <row r="16">
          <cell r="D16" t="str">
            <v>13日</v>
          </cell>
          <cell r="E16" t="str">
            <v>１３時</v>
          </cell>
          <cell r="M16" t="str">
            <v>東北</v>
          </cell>
        </row>
        <row r="17">
          <cell r="D17" t="str">
            <v>14日</v>
          </cell>
          <cell r="E17" t="str">
            <v>１４時</v>
          </cell>
          <cell r="M17" t="str">
            <v>新潟・上越</v>
          </cell>
        </row>
        <row r="18">
          <cell r="D18" t="str">
            <v>15日</v>
          </cell>
          <cell r="E18" t="str">
            <v>１５時</v>
          </cell>
          <cell r="M18" t="str">
            <v>上州・尾瀬</v>
          </cell>
        </row>
        <row r="19">
          <cell r="D19" t="str">
            <v>16日</v>
          </cell>
          <cell r="E19" t="str">
            <v>１６時</v>
          </cell>
          <cell r="M19" t="str">
            <v>栃木・那須・日光</v>
          </cell>
        </row>
        <row r="20">
          <cell r="D20" t="str">
            <v>17日</v>
          </cell>
          <cell r="E20" t="str">
            <v>１７時</v>
          </cell>
          <cell r="M20" t="str">
            <v>北アルプス</v>
          </cell>
        </row>
        <row r="21">
          <cell r="D21" t="str">
            <v>18日</v>
          </cell>
          <cell r="E21" t="str">
            <v>１８時</v>
          </cell>
          <cell r="M21" t="str">
            <v>中央アルプス</v>
          </cell>
        </row>
        <row r="22">
          <cell r="D22" t="str">
            <v>19日</v>
          </cell>
          <cell r="E22" t="str">
            <v>１９時</v>
          </cell>
          <cell r="M22" t="str">
            <v>南アルプス</v>
          </cell>
        </row>
        <row r="23">
          <cell r="D23" t="str">
            <v>20日</v>
          </cell>
          <cell r="E23" t="str">
            <v>２０時</v>
          </cell>
          <cell r="M23" t="str">
            <v>中国・四国</v>
          </cell>
        </row>
        <row r="24">
          <cell r="D24" t="str">
            <v>21日</v>
          </cell>
          <cell r="E24" t="str">
            <v>２１時</v>
          </cell>
          <cell r="M24" t="str">
            <v>九州</v>
          </cell>
        </row>
        <row r="25">
          <cell r="D25" t="str">
            <v>22日</v>
          </cell>
          <cell r="E25" t="str">
            <v>２２時</v>
          </cell>
          <cell r="M25" t="str">
            <v>海外</v>
          </cell>
        </row>
        <row r="26">
          <cell r="D26" t="str">
            <v>23日</v>
          </cell>
          <cell r="E26" t="str">
            <v>２３時</v>
          </cell>
        </row>
        <row r="27">
          <cell r="D27" t="str">
            <v>24日</v>
          </cell>
          <cell r="E27" t="str">
            <v>２４時</v>
          </cell>
        </row>
        <row r="28">
          <cell r="D28" t="str">
            <v>25日</v>
          </cell>
        </row>
        <row r="29">
          <cell r="D29" t="str">
            <v>26日</v>
          </cell>
        </row>
        <row r="30">
          <cell r="D30" t="str">
            <v>27日</v>
          </cell>
        </row>
        <row r="31">
          <cell r="D31" t="str">
            <v>28日</v>
          </cell>
        </row>
        <row r="32">
          <cell r="D32" t="str">
            <v>29日</v>
          </cell>
        </row>
        <row r="33">
          <cell r="D33" t="str">
            <v>30日</v>
          </cell>
        </row>
        <row r="34">
          <cell r="D34" t="str">
            <v>31日</v>
          </cell>
        </row>
      </sheetData>
      <sheetData sheetId="3">
        <row r="3">
          <cell r="C3" t="str">
            <v>秋葉花子</v>
          </cell>
          <cell r="D3" t="str">
            <v>ｱｷﾊﾞﾊﾅｺ</v>
          </cell>
          <cell r="E3" t="str">
            <v>B</v>
          </cell>
          <cell r="F3" t="str">
            <v>埼玉県草加市谷塚 734-1-11-102</v>
          </cell>
          <cell r="G3" t="str">
            <v>0489-22-7659</v>
          </cell>
          <cell r="H3" t="str">
            <v>029-649-2253</v>
          </cell>
          <cell r="I3" t="str">
            <v> </v>
          </cell>
          <cell r="J3">
            <v>19459</v>
          </cell>
          <cell r="K3">
            <v>57</v>
          </cell>
        </row>
        <row r="4">
          <cell r="C4" t="str">
            <v>川久保秋子</v>
          </cell>
          <cell r="D4" t="str">
            <v>ｶﾜｸﾎﾞｱｷｺ</v>
          </cell>
          <cell r="E4" t="str">
            <v>A</v>
          </cell>
          <cell r="F4" t="str">
            <v>杉並区梅里 1-5-21</v>
          </cell>
          <cell r="G4" t="str">
            <v>03-5938-7570</v>
          </cell>
          <cell r="H4" t="str">
            <v>03-3332-2959</v>
          </cell>
          <cell r="I4" t="str">
            <v> </v>
          </cell>
          <cell r="J4">
            <v>20345</v>
          </cell>
          <cell r="K4">
            <v>55</v>
          </cell>
        </row>
        <row r="5">
          <cell r="C5" t="str">
            <v>鈴木文子</v>
          </cell>
          <cell r="D5" t="str">
            <v>ｽｽﾞｷﾌﾐｺ</v>
          </cell>
          <cell r="E5" t="str">
            <v>A</v>
          </cell>
          <cell r="F5" t="str">
            <v>杉並区桃井 1-4-10</v>
          </cell>
          <cell r="G5" t="str">
            <v>03-3390-8987</v>
          </cell>
          <cell r="H5" t="str">
            <v>03-3390-8987</v>
          </cell>
          <cell r="I5" t="str">
            <v> </v>
          </cell>
          <cell r="J5">
            <v>13435</v>
          </cell>
          <cell r="K5">
            <v>74</v>
          </cell>
        </row>
        <row r="6">
          <cell r="C6" t="str">
            <v>大塚弘子</v>
          </cell>
          <cell r="D6" t="str">
            <v>ｵｵﾂｶﾋﾛｺ</v>
          </cell>
          <cell r="E6" t="str">
            <v>B</v>
          </cell>
          <cell r="F6" t="str">
            <v>日野市万願寺 215-1</v>
          </cell>
          <cell r="G6" t="str">
            <v>042-587-1695</v>
          </cell>
          <cell r="H6" t="str">
            <v>042-587-1695</v>
          </cell>
          <cell r="I6" t="str">
            <v> </v>
          </cell>
          <cell r="J6">
            <v>19260</v>
          </cell>
          <cell r="K6">
            <v>58</v>
          </cell>
        </row>
        <row r="7">
          <cell r="C7" t="str">
            <v>栗原英一</v>
          </cell>
          <cell r="D7" t="str">
            <v>ｸﾘﾊﾗｴｲｲﾁ</v>
          </cell>
          <cell r="E7" t="str">
            <v>O</v>
          </cell>
          <cell r="F7" t="str">
            <v>足立区竹の塚 2-16-9</v>
          </cell>
          <cell r="G7" t="str">
            <v>03-3884-5569</v>
          </cell>
          <cell r="H7" t="str">
            <v>03-3884-5569</v>
          </cell>
          <cell r="I7" t="str">
            <v> </v>
          </cell>
          <cell r="J7">
            <v>17993</v>
          </cell>
          <cell r="K7">
            <v>61</v>
          </cell>
        </row>
        <row r="8">
          <cell r="C8" t="str">
            <v>二村道子</v>
          </cell>
          <cell r="D8" t="str">
            <v>ﾌﾀﾑﾗミﾁｺ</v>
          </cell>
          <cell r="E8" t="str">
            <v>B</v>
          </cell>
          <cell r="F8" t="str">
            <v>文京区小日向 4-3-1</v>
          </cell>
          <cell r="G8" t="str">
            <v>03-3947-2369</v>
          </cell>
          <cell r="H8" t="str">
            <v>03-3947-2369</v>
          </cell>
          <cell r="I8" t="str">
            <v> </v>
          </cell>
          <cell r="J8">
            <v>11737</v>
          </cell>
          <cell r="K8">
            <v>79</v>
          </cell>
        </row>
        <row r="9">
          <cell r="C9" t="str">
            <v>桜井元三</v>
          </cell>
          <cell r="D9" t="str">
            <v>ｻｸﾗｲｹﾞﾝｿﾞｳ</v>
          </cell>
          <cell r="E9" t="str">
            <v>B</v>
          </cell>
          <cell r="F9" t="str">
            <v>町田市本町田 3454-30</v>
          </cell>
          <cell r="G9" t="str">
            <v>042-724-9891</v>
          </cell>
          <cell r="H9" t="str">
            <v>042-724-9891</v>
          </cell>
          <cell r="I9" t="str">
            <v> </v>
          </cell>
          <cell r="J9">
            <v>10682</v>
          </cell>
          <cell r="K9">
            <v>82</v>
          </cell>
        </row>
        <row r="10">
          <cell r="C10" t="str">
            <v>関口秩恵子</v>
          </cell>
          <cell r="D10" t="str">
            <v>ｾｷｸﾞﾁｴｺ</v>
          </cell>
          <cell r="E10" t="str">
            <v>B</v>
          </cell>
          <cell r="F10" t="str">
            <v>さいたま市北区宮原町 3-376-1-1206</v>
          </cell>
          <cell r="G10" t="str">
            <v>048-668-1944</v>
          </cell>
          <cell r="H10" t="str">
            <v>048-668-1944</v>
          </cell>
          <cell r="I10" t="str">
            <v> </v>
          </cell>
          <cell r="J10">
            <v>20233</v>
          </cell>
          <cell r="K10">
            <v>55</v>
          </cell>
        </row>
        <row r="11">
          <cell r="C11" t="str">
            <v>吉原雅子</v>
          </cell>
          <cell r="D11" t="str">
            <v>ﾖｼﾜﾗﾏｻｺ</v>
          </cell>
          <cell r="E11" t="str">
            <v>O</v>
          </cell>
          <cell r="F11" t="str">
            <v>杉並区成田東 1-19-16</v>
          </cell>
          <cell r="G11" t="str">
            <v>03-3317-0302</v>
          </cell>
          <cell r="H11" t="str">
            <v>03-3317-0302</v>
          </cell>
          <cell r="I11" t="str">
            <v> </v>
          </cell>
          <cell r="J11">
            <v>14482</v>
          </cell>
          <cell r="K11">
            <v>71</v>
          </cell>
        </row>
        <row r="12">
          <cell r="C12" t="str">
            <v>三浦卓也</v>
          </cell>
          <cell r="D12" t="str">
            <v>ﾐｳﾗﾀｸﾔ</v>
          </cell>
          <cell r="E12" t="str">
            <v>B</v>
          </cell>
          <cell r="F12" t="str">
            <v>杉並区今川 3-7-7</v>
          </cell>
          <cell r="G12" t="str">
            <v>03-5310-5720</v>
          </cell>
          <cell r="H12" t="str">
            <v>03-5310-5720</v>
          </cell>
          <cell r="I12" t="str">
            <v>03-3399-8953</v>
          </cell>
          <cell r="J12">
            <v>21613</v>
          </cell>
          <cell r="K12">
            <v>52</v>
          </cell>
        </row>
        <row r="13">
          <cell r="C13" t="str">
            <v>斉藤道子</v>
          </cell>
          <cell r="D13" t="str">
            <v>ｻｲﾄｳﾐﾁｺ</v>
          </cell>
          <cell r="E13" t="str">
            <v>O</v>
          </cell>
          <cell r="F13" t="str">
            <v>多摩市愛宕 4-41-1-502</v>
          </cell>
          <cell r="G13" t="str">
            <v>042-356-2755</v>
          </cell>
          <cell r="H13" t="str">
            <v>0256-88-7676</v>
          </cell>
          <cell r="I13" t="str">
            <v> </v>
          </cell>
          <cell r="J13">
            <v>17266</v>
          </cell>
          <cell r="K13">
            <v>63</v>
          </cell>
        </row>
        <row r="14">
          <cell r="C14" t="str">
            <v>尾崎由美子</v>
          </cell>
          <cell r="D14" t="str">
            <v>ｵｻﾞｷﾕﾐｺ</v>
          </cell>
          <cell r="E14" t="str">
            <v>A</v>
          </cell>
          <cell r="F14" t="str">
            <v>杉並区久我山 3-3-14 ｺｰﾎﾟ内田202</v>
          </cell>
          <cell r="G14" t="str">
            <v>03-3333-3782</v>
          </cell>
          <cell r="H14" t="str">
            <v>0265-72-9691</v>
          </cell>
          <cell r="I14" t="str">
            <v>03-3399-2621</v>
          </cell>
          <cell r="J14">
            <v>19380</v>
          </cell>
          <cell r="K14">
            <v>58</v>
          </cell>
        </row>
        <row r="15">
          <cell r="C15" t="str">
            <v>秋葉千代子</v>
          </cell>
          <cell r="D15" t="str">
            <v>ｱｷﾊﾞﾁﾖｺ</v>
          </cell>
          <cell r="E15" t="str">
            <v>AB</v>
          </cell>
          <cell r="F15" t="str">
            <v>埼玉県草加市谷塚 734-1-11-102</v>
          </cell>
          <cell r="G15" t="str">
            <v>048-922-7659</v>
          </cell>
          <cell r="H15" t="str">
            <v>048-922-7659</v>
          </cell>
          <cell r="I15" t="str">
            <v> </v>
          </cell>
          <cell r="J15">
            <v>22701</v>
          </cell>
          <cell r="K15">
            <v>49</v>
          </cell>
        </row>
        <row r="16">
          <cell r="C16" t="str">
            <v>大崎宏子</v>
          </cell>
          <cell r="D16" t="str">
            <v>ｵｵｻｷﾋﾛｺ</v>
          </cell>
          <cell r="E16" t="str">
            <v>A</v>
          </cell>
          <cell r="F16" t="str">
            <v>杉並区高井戸西1-21-1浴風会 松風園3115</v>
          </cell>
          <cell r="G16" t="str">
            <v>03-3311-2431</v>
          </cell>
          <cell r="H16" t="str">
            <v>090-2207-7686</v>
          </cell>
          <cell r="I16" t="str">
            <v> </v>
          </cell>
          <cell r="J16">
            <v>13235</v>
          </cell>
          <cell r="K16">
            <v>75</v>
          </cell>
        </row>
        <row r="17">
          <cell r="C17" t="str">
            <v>神余育子</v>
          </cell>
          <cell r="D17" t="str">
            <v>ｶﾅﾏﾙｲｸｺ</v>
          </cell>
          <cell r="E17" t="str">
            <v>O</v>
          </cell>
          <cell r="F17" t="str">
            <v>杉並区成田西1-11-9</v>
          </cell>
          <cell r="G17" t="str">
            <v>03-6796-9721</v>
          </cell>
          <cell r="H17" t="str">
            <v>0422-51-0434</v>
          </cell>
          <cell r="I17" t="str">
            <v> </v>
          </cell>
          <cell r="J17">
            <v>16215</v>
          </cell>
          <cell r="K17">
            <v>66</v>
          </cell>
        </row>
        <row r="18">
          <cell r="C18" t="str">
            <v>安田秀樹</v>
          </cell>
          <cell r="D18" t="str">
            <v>ﾔｽﾀﾞﾋﾃﾞｷ</v>
          </cell>
          <cell r="E18" t="str">
            <v>A</v>
          </cell>
          <cell r="F18" t="str">
            <v>江戸川区江戸川 1-9</v>
          </cell>
          <cell r="G18" t="str">
            <v>03-3678-5580</v>
          </cell>
          <cell r="H18" t="str">
            <v>03-3678-5580</v>
          </cell>
          <cell r="I18" t="str">
            <v> </v>
          </cell>
          <cell r="J18">
            <v>18726</v>
          </cell>
          <cell r="K18">
            <v>59</v>
          </cell>
        </row>
        <row r="19">
          <cell r="C19" t="str">
            <v>加藤京子</v>
          </cell>
          <cell r="D19" t="str">
            <v>ｶﾄｳｷｮｳｺ</v>
          </cell>
          <cell r="E19" t="str">
            <v>A</v>
          </cell>
          <cell r="F19" t="str">
            <v>杉並区松ノ木 1-6-7</v>
          </cell>
          <cell r="G19" t="str">
            <v>03-3317-0235</v>
          </cell>
          <cell r="H19" t="str">
            <v>03-3317-0235</v>
          </cell>
          <cell r="I19" t="str">
            <v> </v>
          </cell>
          <cell r="J19">
            <v>17581</v>
          </cell>
          <cell r="K19">
            <v>63</v>
          </cell>
        </row>
        <row r="20">
          <cell r="C20" t="str">
            <v>石原裕一郎</v>
          </cell>
          <cell r="D20" t="str">
            <v>ｲｼﾊﾗﾕｳｲﾁﾛｳ</v>
          </cell>
          <cell r="E20" t="str">
            <v>A</v>
          </cell>
          <cell r="F20" t="str">
            <v>杉並区成田東 3-7-11</v>
          </cell>
          <cell r="G20" t="str">
            <v>03-3311-4051</v>
          </cell>
          <cell r="H20" t="str">
            <v>03-3311-4051</v>
          </cell>
          <cell r="I20" t="str">
            <v> </v>
          </cell>
          <cell r="J20">
            <v>22896</v>
          </cell>
          <cell r="K20">
            <v>48</v>
          </cell>
        </row>
        <row r="21">
          <cell r="C21" t="str">
            <v>岩澤佐智子</v>
          </cell>
          <cell r="D21" t="str">
            <v>ｲﾜｻﾜｻﾁｺ</v>
          </cell>
          <cell r="E21" t="str">
            <v>B</v>
          </cell>
          <cell r="F21" t="str">
            <v>世田谷区三宿 1-5-6</v>
          </cell>
          <cell r="G21" t="str">
            <v>03-3412-0206</v>
          </cell>
          <cell r="H21" t="str">
            <v>03-3412-0206</v>
          </cell>
          <cell r="I21" t="str">
            <v> </v>
          </cell>
          <cell r="J21">
            <v>15569</v>
          </cell>
          <cell r="K21">
            <v>68</v>
          </cell>
        </row>
        <row r="22">
          <cell r="C22" t="str">
            <v>平山芳子</v>
          </cell>
          <cell r="D22" t="str">
            <v>ﾋﾗﾔﾏﾖｼｺ</v>
          </cell>
          <cell r="E22" t="str">
            <v>B</v>
          </cell>
          <cell r="F22" t="str">
            <v>杉並区天沼 3-36-14</v>
          </cell>
          <cell r="G22" t="str">
            <v>03-5932-1326</v>
          </cell>
          <cell r="H22" t="str">
            <v>03-3931-7091</v>
          </cell>
          <cell r="I22" t="str">
            <v> </v>
          </cell>
          <cell r="J22">
            <v>14118</v>
          </cell>
          <cell r="K22">
            <v>72</v>
          </cell>
        </row>
        <row r="23">
          <cell r="C23" t="str">
            <v>尾崎美佐子</v>
          </cell>
          <cell r="D23" t="str">
            <v>ｵｻﾞｷﾐｻｺ</v>
          </cell>
          <cell r="E23" t="str">
            <v>O</v>
          </cell>
          <cell r="F23" t="str">
            <v>杉並区上井草 4-27-9</v>
          </cell>
          <cell r="G23" t="str">
            <v>03-5382-8327</v>
          </cell>
          <cell r="H23" t="str">
            <v>03-5382-8327</v>
          </cell>
          <cell r="I23" t="str">
            <v> </v>
          </cell>
          <cell r="J23">
            <v>16144</v>
          </cell>
          <cell r="K23">
            <v>67</v>
          </cell>
        </row>
        <row r="24">
          <cell r="C24" t="str">
            <v>山崎フミ子</v>
          </cell>
          <cell r="D24" t="str">
            <v>ﾔﾏｻﾞｷﾌﾐｺ</v>
          </cell>
          <cell r="E24" t="str">
            <v>AB</v>
          </cell>
          <cell r="F24" t="str">
            <v>杉並区和田 3-4-9</v>
          </cell>
          <cell r="G24" t="str">
            <v>03-3315-8850</v>
          </cell>
          <cell r="H24" t="str">
            <v>03-3315-8850</v>
          </cell>
          <cell r="I24" t="str">
            <v> </v>
          </cell>
          <cell r="J24">
            <v>17594</v>
          </cell>
          <cell r="K24">
            <v>63</v>
          </cell>
        </row>
        <row r="25">
          <cell r="C25" t="str">
            <v>三條節子</v>
          </cell>
          <cell r="D25" t="str">
            <v>ｻﾝｼﾞｮｳｾﾂｺ</v>
          </cell>
          <cell r="E25" t="str">
            <v>A</v>
          </cell>
          <cell r="F25" t="str">
            <v>神奈川県厚木市愛甲 268-2</v>
          </cell>
          <cell r="G25" t="str">
            <v>046-247-8214</v>
          </cell>
          <cell r="H25" t="str">
            <v>046-247-8214</v>
          </cell>
          <cell r="I25" t="str">
            <v> </v>
          </cell>
          <cell r="J25">
            <v>13523</v>
          </cell>
          <cell r="K25">
            <v>74</v>
          </cell>
        </row>
        <row r="26">
          <cell r="C26" t="str">
            <v>奥川いずみ</v>
          </cell>
          <cell r="D26" t="str">
            <v>ｵｸｶﾜｲｽﾞﾐ</v>
          </cell>
          <cell r="E26" t="str">
            <v>A</v>
          </cell>
          <cell r="F26" t="str">
            <v>杉並区本天沼 2-5-1</v>
          </cell>
          <cell r="G26" t="str">
            <v>03-3399-2186</v>
          </cell>
          <cell r="H26" t="str">
            <v>03-3399-2186</v>
          </cell>
          <cell r="I26" t="str">
            <v> </v>
          </cell>
          <cell r="J26">
            <v>21165</v>
          </cell>
          <cell r="K26">
            <v>53</v>
          </cell>
        </row>
        <row r="27">
          <cell r="C27" t="str">
            <v>中島俊彦</v>
          </cell>
          <cell r="D27" t="str">
            <v>ﾅｶｼﾞﾏﾄｼﾋｺ</v>
          </cell>
          <cell r="E27" t="str">
            <v>O</v>
          </cell>
          <cell r="F27" t="str">
            <v>杉並区阿佐ヶ谷北 4-2-19</v>
          </cell>
          <cell r="G27" t="str">
            <v>03-3339-2247</v>
          </cell>
          <cell r="H27" t="str">
            <v>090-5996-4696</v>
          </cell>
          <cell r="I27" t="str">
            <v> </v>
          </cell>
          <cell r="J27">
            <v>15166</v>
          </cell>
          <cell r="K27">
            <v>69</v>
          </cell>
        </row>
        <row r="28">
          <cell r="C28" t="str">
            <v>中島悌子</v>
          </cell>
          <cell r="D28" t="str">
            <v>ﾅｶｼﾞﾏﾃｲｺ</v>
          </cell>
          <cell r="E28" t="str">
            <v>AB(-)</v>
          </cell>
          <cell r="F28" t="str">
            <v>杉並区阿佐ヶ谷北 4-2-19</v>
          </cell>
          <cell r="G28" t="str">
            <v>03-3339-2247</v>
          </cell>
          <cell r="H28" t="str">
            <v>046-524-0231</v>
          </cell>
          <cell r="I28" t="str">
            <v> </v>
          </cell>
          <cell r="J28">
            <v>15377</v>
          </cell>
          <cell r="K28">
            <v>69</v>
          </cell>
        </row>
        <row r="29">
          <cell r="C29" t="str">
            <v>佐藤幸子</v>
          </cell>
          <cell r="D29" t="str">
            <v>ｻﾄｳｻﾁｺ</v>
          </cell>
          <cell r="E29" t="str">
            <v>O</v>
          </cell>
          <cell r="F29" t="str">
            <v>練馬区大泉町 1-26-12</v>
          </cell>
          <cell r="G29" t="str">
            <v>03-5936-5020</v>
          </cell>
          <cell r="H29" t="str">
            <v>090-8597-7856</v>
          </cell>
          <cell r="I29" t="str">
            <v> </v>
          </cell>
          <cell r="J29">
            <v>17607</v>
          </cell>
          <cell r="K29">
            <v>63</v>
          </cell>
        </row>
        <row r="30">
          <cell r="C30" t="str">
            <v>千崎政美</v>
          </cell>
          <cell r="D30" t="str">
            <v>ｾﾝｻﾞｷﾏｻﾐ</v>
          </cell>
          <cell r="E30" t="str">
            <v>AB</v>
          </cell>
          <cell r="F30" t="str">
            <v>稲城市大丸 536-5  A-510</v>
          </cell>
          <cell r="G30" t="str">
            <v>042-378-7161</v>
          </cell>
          <cell r="H30" t="str">
            <v>042-378-7161</v>
          </cell>
          <cell r="I30" t="str">
            <v> </v>
          </cell>
          <cell r="J30">
            <v>12929</v>
          </cell>
          <cell r="K30">
            <v>75</v>
          </cell>
        </row>
        <row r="31">
          <cell r="C31" t="str">
            <v>手塚保子</v>
          </cell>
          <cell r="D31" t="str">
            <v>ﾃﾂﾞｶﾔｽｺ</v>
          </cell>
          <cell r="E31" t="str">
            <v>B</v>
          </cell>
          <cell r="F31" t="str">
            <v>群馬県前橋市六供町 1358-1</v>
          </cell>
          <cell r="G31" t="str">
            <v>027-243-5385</v>
          </cell>
          <cell r="H31" t="str">
            <v>027-243-5385</v>
          </cell>
          <cell r="I31" t="str">
            <v> </v>
          </cell>
          <cell r="J31">
            <v>16589</v>
          </cell>
          <cell r="K31">
            <v>65</v>
          </cell>
        </row>
        <row r="32">
          <cell r="C32" t="str">
            <v>永野正臣</v>
          </cell>
          <cell r="D32" t="str">
            <v>ﾅｶﾞﾉﾏｻｵﾐ</v>
          </cell>
          <cell r="E32" t="str">
            <v>B</v>
          </cell>
          <cell r="F32" t="str">
            <v>杉並区成田東 1-35-20</v>
          </cell>
          <cell r="G32" t="str">
            <v>03-3315-5450</v>
          </cell>
          <cell r="H32" t="str">
            <v>03-3315-5450</v>
          </cell>
          <cell r="I32" t="str">
            <v> </v>
          </cell>
          <cell r="J32">
            <v>17537</v>
          </cell>
          <cell r="K32">
            <v>63</v>
          </cell>
        </row>
        <row r="33">
          <cell r="C33" t="str">
            <v>岡田恵美子</v>
          </cell>
          <cell r="D33" t="str">
            <v>ｵｶﾀﾞｴﾐｺ</v>
          </cell>
          <cell r="E33" t="str">
            <v>A</v>
          </cell>
          <cell r="F33" t="str">
            <v>杉並区宮前 3-8-5</v>
          </cell>
          <cell r="G33" t="str">
            <v>03-3331-6403</v>
          </cell>
          <cell r="H33" t="str">
            <v>03-3331-6403</v>
          </cell>
          <cell r="I33" t="str">
            <v> </v>
          </cell>
          <cell r="J33">
            <v>17472</v>
          </cell>
          <cell r="K33">
            <v>63</v>
          </cell>
        </row>
        <row r="34">
          <cell r="C34" t="str">
            <v>稲村和也</v>
          </cell>
          <cell r="D34" t="str">
            <v>ｲﾅﾑﾗｶｽﾞﾔ</v>
          </cell>
          <cell r="E34" t="str">
            <v>B</v>
          </cell>
          <cell r="F34" t="str">
            <v>武蔵野市中町 3-10-10-403</v>
          </cell>
          <cell r="G34" t="str">
            <v>042-251-8992</v>
          </cell>
          <cell r="H34" t="str">
            <v>042-251-8992</v>
          </cell>
          <cell r="I34" t="str">
            <v> </v>
          </cell>
          <cell r="J34">
            <v>21723</v>
          </cell>
          <cell r="K34">
            <v>51</v>
          </cell>
        </row>
        <row r="35">
          <cell r="C35" t="str">
            <v>佐藤勇一</v>
          </cell>
          <cell r="D35" t="str">
            <v>ｻﾄｳﾕｳｲﾁ</v>
          </cell>
          <cell r="E35" t="str">
            <v>B</v>
          </cell>
          <cell r="F35" t="str">
            <v>新宿区西早稲田 3-16-28</v>
          </cell>
          <cell r="G35" t="str">
            <v>03-3202-4955</v>
          </cell>
          <cell r="H35" t="str">
            <v>03-3202-4955</v>
          </cell>
          <cell r="I35" t="str">
            <v> </v>
          </cell>
          <cell r="J35">
            <v>20141</v>
          </cell>
          <cell r="K35">
            <v>56</v>
          </cell>
        </row>
        <row r="36">
          <cell r="C36" t="str">
            <v>玉村和己</v>
          </cell>
          <cell r="D36" t="str">
            <v>ﾀﾏﾑﾗｶｽﾞﾐ</v>
          </cell>
          <cell r="E36" t="str">
            <v>O</v>
          </cell>
          <cell r="F36" t="str">
            <v>杉並区堀之内 1-12-6</v>
          </cell>
          <cell r="G36" t="str">
            <v>03-3313-0395</v>
          </cell>
          <cell r="H36" t="str">
            <v>03-3313-0395</v>
          </cell>
          <cell r="I36" t="str">
            <v> </v>
          </cell>
          <cell r="J36">
            <v>17172</v>
          </cell>
          <cell r="K36">
            <v>64</v>
          </cell>
        </row>
        <row r="37">
          <cell r="C37" t="str">
            <v>長谷川武夫</v>
          </cell>
          <cell r="D37" t="str">
            <v>ﾊｾｶﾞﾜﾀｹｵ</v>
          </cell>
          <cell r="E37" t="str">
            <v>O</v>
          </cell>
          <cell r="F37" t="str">
            <v>杉並区阿佐ヶ谷北 2-23-9</v>
          </cell>
          <cell r="G37" t="str">
            <v>03-3338-7489</v>
          </cell>
          <cell r="H37" t="str">
            <v>03-3338-7489</v>
          </cell>
          <cell r="I37" t="str">
            <v> </v>
          </cell>
          <cell r="J37">
            <v>16321</v>
          </cell>
          <cell r="K37">
            <v>66</v>
          </cell>
        </row>
        <row r="38">
          <cell r="C38" t="str">
            <v>野口つや子</v>
          </cell>
          <cell r="D38" t="str">
            <v>ﾉｸﾞﾁﾂﾔｺ</v>
          </cell>
          <cell r="E38" t="str">
            <v>O</v>
          </cell>
          <cell r="F38" t="str">
            <v>杉並区宮前 3-33-19</v>
          </cell>
          <cell r="G38" t="str">
            <v>03-5930-1863</v>
          </cell>
          <cell r="H38" t="str">
            <v>03-5930-1863</v>
          </cell>
          <cell r="I38" t="str">
            <v> </v>
          </cell>
          <cell r="J38">
            <v>17990</v>
          </cell>
          <cell r="K38">
            <v>62</v>
          </cell>
        </row>
        <row r="39">
          <cell r="C39" t="str">
            <v>森岡英司</v>
          </cell>
          <cell r="D39" t="str">
            <v>ﾓﾘｵｶｴｲｼﾞ</v>
          </cell>
          <cell r="E39" t="str">
            <v>A(-)</v>
          </cell>
          <cell r="F39" t="str">
            <v>杉並区松庵 1-9-7</v>
          </cell>
          <cell r="G39" t="str">
            <v>03-3331-9455</v>
          </cell>
          <cell r="H39" t="str">
            <v>03-3331-9455</v>
          </cell>
          <cell r="I39" t="str">
            <v> </v>
          </cell>
          <cell r="J39">
            <v>17833</v>
          </cell>
          <cell r="K39">
            <v>62</v>
          </cell>
        </row>
        <row r="40">
          <cell r="C40" t="str">
            <v>田中早苗</v>
          </cell>
          <cell r="D40" t="str">
            <v>ﾀﾅｶｻﾅｴ</v>
          </cell>
          <cell r="E40" t="str">
            <v>A</v>
          </cell>
          <cell r="F40" t="str">
            <v>杉並区西荻南1-16-5</v>
          </cell>
          <cell r="G40" t="str">
            <v>03-6765-1955</v>
          </cell>
          <cell r="H40" t="str">
            <v>03-6765-1955</v>
          </cell>
          <cell r="I40" t="str">
            <v> </v>
          </cell>
          <cell r="J40">
            <v>18655</v>
          </cell>
          <cell r="K40">
            <v>60</v>
          </cell>
        </row>
        <row r="41">
          <cell r="C41" t="str">
            <v>武井共子</v>
          </cell>
          <cell r="D41" t="str">
            <v>ﾀｹｲｷｮｳｺ</v>
          </cell>
          <cell r="E41" t="str">
            <v>O</v>
          </cell>
          <cell r="F41" t="str">
            <v>杉並区松庵 1-2-25</v>
          </cell>
          <cell r="G41" t="str">
            <v>03-3332-3644</v>
          </cell>
          <cell r="H41" t="str">
            <v>03-3332-3644</v>
          </cell>
          <cell r="I41" t="str">
            <v> </v>
          </cell>
          <cell r="J41">
            <v>20241</v>
          </cell>
          <cell r="K41">
            <v>55</v>
          </cell>
        </row>
        <row r="42">
          <cell r="C42" t="str">
            <v>植田員弘</v>
          </cell>
          <cell r="D42" t="str">
            <v>ｳｴﾀﾞｶｽﾞﾋﾛ</v>
          </cell>
          <cell r="E42" t="str">
            <v>A</v>
          </cell>
          <cell r="F42" t="str">
            <v>杉並区善福寺 4-28-10</v>
          </cell>
          <cell r="G42" t="str">
            <v>03-3395-7893</v>
          </cell>
          <cell r="H42" t="str">
            <v>03-3395-7893</v>
          </cell>
          <cell r="I42" t="str">
            <v> </v>
          </cell>
          <cell r="J42">
            <v>17507</v>
          </cell>
          <cell r="K42">
            <v>63</v>
          </cell>
        </row>
        <row r="43">
          <cell r="C43" t="str">
            <v>波治郁代</v>
          </cell>
          <cell r="D43" t="str">
            <v>ﾊｼﾞｲｸﾖ</v>
          </cell>
          <cell r="E43" t="str">
            <v>A</v>
          </cell>
          <cell r="F43" t="str">
            <v>杉並区阿佐ヶ谷南 3-41-21</v>
          </cell>
          <cell r="G43" t="str">
            <v>03-3220-0767</v>
          </cell>
          <cell r="H43" t="str">
            <v>03-3391-6780</v>
          </cell>
          <cell r="I43" t="str">
            <v> </v>
          </cell>
          <cell r="J43">
            <v>16872</v>
          </cell>
          <cell r="K43">
            <v>65</v>
          </cell>
        </row>
        <row r="44">
          <cell r="C44" t="str">
            <v>野田昭子</v>
          </cell>
          <cell r="D44" t="str">
            <v>ﾉﾀﾞｱｷｺ</v>
          </cell>
          <cell r="E44" t="str">
            <v>A</v>
          </cell>
          <cell r="F44" t="str">
            <v>中野区東中野 3-2-13</v>
          </cell>
          <cell r="G44" t="str">
            <v>03-3362-8050</v>
          </cell>
          <cell r="H44" t="str">
            <v>03-3362-8050</v>
          </cell>
          <cell r="I44" t="str">
            <v> </v>
          </cell>
          <cell r="J44">
            <v>20239</v>
          </cell>
          <cell r="K44">
            <v>55</v>
          </cell>
        </row>
        <row r="45">
          <cell r="C45" t="str">
            <v>井上智子</v>
          </cell>
          <cell r="D45" t="str">
            <v>ｲﾉｳｴﾄﾓｺ</v>
          </cell>
          <cell r="E45" t="str">
            <v>AB</v>
          </cell>
          <cell r="F45" t="str">
            <v>杉並区下井草 2-1-22</v>
          </cell>
          <cell r="G45" t="str">
            <v>03-3397-2119</v>
          </cell>
          <cell r="H45" t="str">
            <v>03-3397-2119</v>
          </cell>
          <cell r="I45" t="str">
            <v> </v>
          </cell>
          <cell r="J45">
            <v>18891</v>
          </cell>
          <cell r="K45">
            <v>59</v>
          </cell>
        </row>
        <row r="46">
          <cell r="C46" t="str">
            <v>入住章雄</v>
          </cell>
          <cell r="D46" t="str">
            <v>ｲﾘｽﾐﾌﾐｵ</v>
          </cell>
          <cell r="E46" t="str">
            <v>Ａ</v>
          </cell>
          <cell r="F46" t="str">
            <v>東京都杉並区成田西4-6-30</v>
          </cell>
          <cell r="G46" t="str">
            <v>03-3398-0269</v>
          </cell>
          <cell r="H46" t="str">
            <v>03-3398-0269</v>
          </cell>
          <cell r="J46">
            <v>16229</v>
          </cell>
          <cell r="K46">
            <v>66</v>
          </cell>
        </row>
        <row r="47">
          <cell r="C47" t="str">
            <v>佐藤昌之</v>
          </cell>
          <cell r="D47" t="str">
            <v>ｻﾄｳﾏｻﾕｷ</v>
          </cell>
          <cell r="E47" t="str">
            <v>Ａ</v>
          </cell>
          <cell r="F47" t="str">
            <v>埼玉県比企郡滑川町月の輪2-5-12</v>
          </cell>
          <cell r="G47" t="str">
            <v>0493-61-2381</v>
          </cell>
          <cell r="H47" t="str">
            <v>090-2438-5278</v>
          </cell>
          <cell r="I47" t="str">
            <v> </v>
          </cell>
          <cell r="J47">
            <v>20961</v>
          </cell>
          <cell r="K47">
            <v>53</v>
          </cell>
        </row>
        <row r="48">
          <cell r="C48" t="str">
            <v>濱口昌顕</v>
          </cell>
          <cell r="D48" t="str">
            <v>ﾊﾏｸﾞﾁﾏｻｱｷ</v>
          </cell>
          <cell r="E48" t="str">
            <v>B</v>
          </cell>
          <cell r="F48" t="str">
            <v>杉並区南荻窪1-39-11-304</v>
          </cell>
          <cell r="G48" t="str">
            <v>03-6762-6515</v>
          </cell>
          <cell r="H48" t="str">
            <v>090-8593-0499</v>
          </cell>
          <cell r="J48">
            <v>16289</v>
          </cell>
          <cell r="K48">
            <v>66</v>
          </cell>
        </row>
        <row r="49">
          <cell r="C49" t="str">
            <v>佐藤敬子</v>
          </cell>
          <cell r="D49" t="str">
            <v>ｻﾄｳｹｲｺ</v>
          </cell>
          <cell r="E49" t="str">
            <v>O</v>
          </cell>
          <cell r="F49" t="str">
            <v>埼玉県比企郡滑川町月の輪2-5-12</v>
          </cell>
          <cell r="G49" t="str">
            <v>0493-61-2381</v>
          </cell>
          <cell r="H49" t="str">
            <v>090-2438-5278</v>
          </cell>
          <cell r="J49">
            <v>21754</v>
          </cell>
          <cell r="K49">
            <v>51</v>
          </cell>
        </row>
        <row r="50">
          <cell r="C50" t="str">
            <v>黒住雄三</v>
          </cell>
          <cell r="D50" t="str">
            <v>ｸﾛｽﾞﾐﾕｳｿﾞｳ</v>
          </cell>
          <cell r="E50" t="str">
            <v>A</v>
          </cell>
          <cell r="F50" t="str">
            <v>杉並区清水 2-6-14-307</v>
          </cell>
          <cell r="G50" t="str">
            <v>03-3396-4666</v>
          </cell>
          <cell r="H50" t="str">
            <v>03-3396-4666</v>
          </cell>
          <cell r="J50">
            <v>14656</v>
          </cell>
          <cell r="K50">
            <v>71</v>
          </cell>
        </row>
        <row r="51">
          <cell r="C51" t="str">
            <v>愛場良雄</v>
          </cell>
          <cell r="D51" t="str">
            <v>ｱｲﾊﾞﾖｼｵ</v>
          </cell>
          <cell r="E51" t="str">
            <v>A</v>
          </cell>
          <cell r="F51" t="str">
            <v>杉並区下井草 5-21-5</v>
          </cell>
          <cell r="G51" t="str">
            <v>03-6765-7234</v>
          </cell>
          <cell r="H51" t="str">
            <v>03-6765-7234</v>
          </cell>
          <cell r="J51">
            <v>18768</v>
          </cell>
          <cell r="K51">
            <v>59</v>
          </cell>
        </row>
        <row r="52">
          <cell r="C52" t="str">
            <v>大野隆司</v>
          </cell>
          <cell r="D52" t="str">
            <v>ｵｵﾉﾘｭｳｼﾞ</v>
          </cell>
          <cell r="E52" t="str">
            <v>B</v>
          </cell>
          <cell r="F52" t="str">
            <v>府中市浅間町 4-26-30</v>
          </cell>
          <cell r="G52" t="str">
            <v>042-365-0708</v>
          </cell>
          <cell r="H52" t="str">
            <v>042-365-0708</v>
          </cell>
          <cell r="J52">
            <v>17495</v>
          </cell>
          <cell r="K52">
            <v>63</v>
          </cell>
        </row>
        <row r="53">
          <cell r="C53" t="str">
            <v>大代敬子</v>
          </cell>
          <cell r="D53" t="str">
            <v>ｵｵｼﾛｹｲｺ</v>
          </cell>
          <cell r="E53" t="str">
            <v>O</v>
          </cell>
          <cell r="F53" t="str">
            <v>杉並区本天沼 1-23-11</v>
          </cell>
          <cell r="G53" t="str">
            <v>03-3395-6208</v>
          </cell>
          <cell r="H53" t="str">
            <v>03-3395-6208</v>
          </cell>
          <cell r="J53">
            <v>17461</v>
          </cell>
          <cell r="K53">
            <v>63</v>
          </cell>
        </row>
        <row r="54">
          <cell r="C54" t="str">
            <v>西澤茂樹</v>
          </cell>
          <cell r="D54" t="str">
            <v>ﾆｼｻﾞﾜｼｹﾞｷ</v>
          </cell>
          <cell r="E54" t="str">
            <v>O</v>
          </cell>
          <cell r="F54" t="str">
            <v>川越市伊勢原町3‐1‐137</v>
          </cell>
          <cell r="G54" t="str">
            <v>090-1559-7308</v>
          </cell>
          <cell r="H54" t="str">
            <v>03-3940-2141</v>
          </cell>
          <cell r="J54">
            <v>21110</v>
          </cell>
          <cell r="K54">
            <v>53</v>
          </cell>
        </row>
        <row r="55">
          <cell r="C55" t="str">
            <v>戸田　斉</v>
          </cell>
          <cell r="D55" t="str">
            <v>ﾄﾀﾞｻﾄｼ</v>
          </cell>
          <cell r="E55" t="str">
            <v>AB</v>
          </cell>
          <cell r="F55" t="str">
            <v>杉並区高円寺北 4-29-313</v>
          </cell>
          <cell r="G55" t="str">
            <v>03-3330-3743</v>
          </cell>
          <cell r="H55" t="str">
            <v>0196-61-8907</v>
          </cell>
          <cell r="J55">
            <v>18130</v>
          </cell>
          <cell r="K55">
            <v>61</v>
          </cell>
        </row>
        <row r="56">
          <cell r="C56" t="str">
            <v>眞山尚子</v>
          </cell>
          <cell r="D56" t="str">
            <v>ﾏﾔﾏﾅｵｺ</v>
          </cell>
          <cell r="E56" t="str">
            <v>A</v>
          </cell>
          <cell r="F56" t="str">
            <v>千葉県柏市花野井 712-16</v>
          </cell>
          <cell r="G56" t="str">
            <v>04-7132-7453</v>
          </cell>
          <cell r="H56" t="str">
            <v>04-7132-7488</v>
          </cell>
          <cell r="J56">
            <v>17184</v>
          </cell>
          <cell r="K56">
            <v>64</v>
          </cell>
        </row>
        <row r="57">
          <cell r="C57" t="str">
            <v>田村節子</v>
          </cell>
          <cell r="D57" t="str">
            <v>ﾀﾑﾗｾﾂｺ</v>
          </cell>
          <cell r="E57" t="str">
            <v>A</v>
          </cell>
          <cell r="F57" t="str">
            <v>杉並区久我山 5-39-26-305</v>
          </cell>
          <cell r="G57" t="str">
            <v>03-3332-0997</v>
          </cell>
          <cell r="H57" t="str">
            <v>186-0473-72-0068</v>
          </cell>
          <cell r="J57">
            <v>17547</v>
          </cell>
          <cell r="K57">
            <v>63</v>
          </cell>
        </row>
        <row r="58">
          <cell r="C58" t="str">
            <v>山口理子</v>
          </cell>
          <cell r="D58" t="str">
            <v>ﾔﾏｸﾞﾁﾏｻｺ</v>
          </cell>
          <cell r="E58" t="str">
            <v>O</v>
          </cell>
          <cell r="F58" t="str">
            <v>中野区若宮 2-37-15</v>
          </cell>
          <cell r="G58" t="str">
            <v>03-3338-1545</v>
          </cell>
          <cell r="H58" t="str">
            <v>03-3330-6768</v>
          </cell>
          <cell r="J58">
            <v>16448</v>
          </cell>
          <cell r="K58">
            <v>66</v>
          </cell>
        </row>
        <row r="59">
          <cell r="C59" t="str">
            <v>澤地ふゆみ</v>
          </cell>
          <cell r="D59" t="str">
            <v>ｻﾜﾁﾌﾕﾐ</v>
          </cell>
          <cell r="E59" t="str">
            <v>B</v>
          </cell>
          <cell r="F59" t="str">
            <v>生駒市軽井沢町 5-59 B-1</v>
          </cell>
          <cell r="G59" t="str">
            <v>0743-73-9696</v>
          </cell>
          <cell r="H59" t="str">
            <v>03-6909-5835</v>
          </cell>
          <cell r="J59">
            <v>17876</v>
          </cell>
          <cell r="K59">
            <v>62</v>
          </cell>
        </row>
        <row r="60">
          <cell r="C60" t="str">
            <v>古山成江</v>
          </cell>
          <cell r="D60" t="str">
            <v>ﾌﾙﾔﾏﾏｻｴ</v>
          </cell>
          <cell r="E60" t="str">
            <v>A</v>
          </cell>
          <cell r="F60" t="str">
            <v>杉並区松ノ木 3-2-8</v>
          </cell>
          <cell r="G60" t="str">
            <v>03-3313-4982</v>
          </cell>
          <cell r="H60" t="str">
            <v>03-3313-4982</v>
          </cell>
          <cell r="J60">
            <v>17916</v>
          </cell>
          <cell r="K60">
            <v>62</v>
          </cell>
        </row>
        <row r="61">
          <cell r="C61" t="str">
            <v>黒田則子</v>
          </cell>
          <cell r="D61" t="str">
            <v>ｸﾛﾀﾞﾉﾘｺ</v>
          </cell>
          <cell r="E61" t="str">
            <v>A</v>
          </cell>
          <cell r="F61" t="str">
            <v>杉並区高円寺北 4-26-10-208</v>
          </cell>
          <cell r="G61" t="str">
            <v>03-3336-0488</v>
          </cell>
          <cell r="H61" t="str">
            <v>03-3336-0488</v>
          </cell>
          <cell r="J61">
            <v>18239</v>
          </cell>
          <cell r="K61">
            <v>61</v>
          </cell>
        </row>
        <row r="62">
          <cell r="C62" t="str">
            <v>高橋正二</v>
          </cell>
          <cell r="D62" t="str">
            <v>ﾀｶﾊｼｼｮｳｼﾞ</v>
          </cell>
          <cell r="E62" t="str">
            <v>B</v>
          </cell>
          <cell r="F62" t="str">
            <v>杉並区本天沼 3-37-9</v>
          </cell>
          <cell r="G62" t="str">
            <v>03-3396-4741</v>
          </cell>
          <cell r="H62" t="str">
            <v>03-3396-4741</v>
          </cell>
          <cell r="J62">
            <v>13882</v>
          </cell>
          <cell r="K62">
            <v>73</v>
          </cell>
        </row>
        <row r="63">
          <cell r="C63" t="str">
            <v>手塚勝子</v>
          </cell>
          <cell r="D63" t="str">
            <v>ﾃﾂﾞｶｶﾂｺ</v>
          </cell>
          <cell r="E63" t="str">
            <v>O</v>
          </cell>
          <cell r="F63" t="str">
            <v>江東区北砂 5-20-8-716</v>
          </cell>
          <cell r="G63" t="str">
            <v>03-5690-5766</v>
          </cell>
          <cell r="H63" t="str">
            <v>03-3694-3368</v>
          </cell>
          <cell r="J63">
            <v>15918</v>
          </cell>
          <cell r="K63">
            <v>67</v>
          </cell>
        </row>
        <row r="64">
          <cell r="C64" t="str">
            <v>小泉弘昌</v>
          </cell>
          <cell r="D64" t="str">
            <v>ｺｲｽﾞﾐﾋﾛﾏｻ</v>
          </cell>
          <cell r="E64" t="str">
            <v>B</v>
          </cell>
          <cell r="F64" t="str">
            <v>杉並区宮前 5-10-9</v>
          </cell>
          <cell r="G64" t="str">
            <v>03-5938-2681</v>
          </cell>
          <cell r="H64" t="str">
            <v>03-5938-2681</v>
          </cell>
          <cell r="J64">
            <v>19672</v>
          </cell>
          <cell r="K64">
            <v>57</v>
          </cell>
        </row>
        <row r="65">
          <cell r="C65" t="str">
            <v>小笹浩子</v>
          </cell>
          <cell r="D65" t="str">
            <v>ｺｻﾞｻﾋﾛｺ</v>
          </cell>
          <cell r="E65" t="str">
            <v>O</v>
          </cell>
          <cell r="F65" t="str">
            <v>杉並区上荻 1-24-20</v>
          </cell>
          <cell r="G65" t="str">
            <v>03-3391-1505</v>
          </cell>
          <cell r="H65" t="str">
            <v>0471-75-6728</v>
          </cell>
          <cell r="J65">
            <v>18876</v>
          </cell>
          <cell r="K65">
            <v>59</v>
          </cell>
        </row>
        <row r="66">
          <cell r="C66" t="str">
            <v>小林幸子</v>
          </cell>
          <cell r="D66" t="str">
            <v>ｺﾊﾞﾔｼｻﾁｺ</v>
          </cell>
          <cell r="E66" t="str">
            <v>O</v>
          </cell>
          <cell r="F66" t="str">
            <v>杉並区上荻 1-17-10-1004</v>
          </cell>
          <cell r="G66" t="str">
            <v>03-6380-6555</v>
          </cell>
          <cell r="H66" t="str">
            <v>090-3576-9876</v>
          </cell>
          <cell r="J66">
            <v>16617</v>
          </cell>
          <cell r="K66">
            <v>65</v>
          </cell>
        </row>
        <row r="67">
          <cell r="C67" t="str">
            <v>木村敬子</v>
          </cell>
          <cell r="D67" t="str">
            <v>ｷﾑﾗｹｲｺ</v>
          </cell>
          <cell r="E67" t="str">
            <v>A</v>
          </cell>
          <cell r="F67" t="str">
            <v>杉並区阿佐ヶ谷南 1-21-11</v>
          </cell>
          <cell r="G67" t="str">
            <v>03-3312-6773</v>
          </cell>
          <cell r="H67" t="str">
            <v>03-3312-6773</v>
          </cell>
          <cell r="J67">
            <v>14376</v>
          </cell>
          <cell r="K67">
            <v>71</v>
          </cell>
        </row>
        <row r="68">
          <cell r="C68" t="str">
            <v>三浦達美</v>
          </cell>
          <cell r="D68" t="str">
            <v>ﾐｳﾗﾀﾂﾐ</v>
          </cell>
          <cell r="E68" t="str">
            <v>A</v>
          </cell>
          <cell r="F68" t="str">
            <v>板橋区南常盤台 2-2-6-502</v>
          </cell>
          <cell r="G68" t="str">
            <v>03-3398-3153</v>
          </cell>
          <cell r="H68" t="str">
            <v>03-3975-4472</v>
          </cell>
          <cell r="J68">
            <v>17901</v>
          </cell>
          <cell r="K68">
            <v>62</v>
          </cell>
        </row>
        <row r="69">
          <cell r="C69" t="str">
            <v>光瀬はま子</v>
          </cell>
          <cell r="D69" t="str">
            <v>ﾐﾂｾﾊﾏｺ</v>
          </cell>
          <cell r="E69" t="str">
            <v>O</v>
          </cell>
          <cell r="F69" t="str">
            <v>練馬区豊玉北 4-4-1-405</v>
          </cell>
          <cell r="G69" t="str">
            <v>03-3993-2976</v>
          </cell>
          <cell r="H69" t="str">
            <v>03-3993-2976</v>
          </cell>
          <cell r="J69">
            <v>22615</v>
          </cell>
          <cell r="K69">
            <v>49</v>
          </cell>
        </row>
        <row r="70">
          <cell r="C70" t="str">
            <v>山田博和</v>
          </cell>
          <cell r="D70" t="str">
            <v>ﾔﾏﾀﾞﾋﾛｶｽﾞ</v>
          </cell>
          <cell r="E70" t="str">
            <v>B</v>
          </cell>
          <cell r="F70" t="str">
            <v>杉並区永福4-3-21</v>
          </cell>
          <cell r="G70" t="str">
            <v>090-5393-0213</v>
          </cell>
          <cell r="H70" t="str">
            <v>03-3323-6460</v>
          </cell>
          <cell r="J70">
            <v>17010</v>
          </cell>
          <cell r="K70">
            <v>64</v>
          </cell>
        </row>
        <row r="71">
          <cell r="C71" t="str">
            <v>荻野みさき</v>
          </cell>
          <cell r="D71" t="str">
            <v>ｵｷﾞﾉﾐｻｷ</v>
          </cell>
          <cell r="E71" t="str">
            <v>O</v>
          </cell>
          <cell r="F71" t="str">
            <v>杉並区上荻4-26-2</v>
          </cell>
          <cell r="G71" t="str">
            <v>03-6762-6332</v>
          </cell>
          <cell r="H71" t="str">
            <v>0425-24-0477</v>
          </cell>
          <cell r="J71">
            <v>19968</v>
          </cell>
          <cell r="K71">
            <v>56</v>
          </cell>
        </row>
        <row r="72">
          <cell r="C72" t="str">
            <v>佐藤弘子</v>
          </cell>
          <cell r="D72" t="str">
            <v>ｻﾄｳﾋﾛｺ</v>
          </cell>
          <cell r="E72" t="str">
            <v>A</v>
          </cell>
          <cell r="F72" t="str">
            <v>杉並区善福寺2-18-14</v>
          </cell>
          <cell r="G72" t="str">
            <v>03-3399-9746</v>
          </cell>
          <cell r="H72" t="str">
            <v>03-3320-0007</v>
          </cell>
          <cell r="J72">
            <v>20675</v>
          </cell>
          <cell r="K72">
            <v>54</v>
          </cell>
        </row>
        <row r="73">
          <cell r="C73" t="str">
            <v>江 頭 恭 子</v>
          </cell>
          <cell r="D73" t="str">
            <v>ｴｶﾞｼﾗｷｮｳｺ</v>
          </cell>
          <cell r="E73" t="str">
            <v>A</v>
          </cell>
          <cell r="F73" t="str">
            <v>杉並区高円寺南3-47-8-308</v>
          </cell>
          <cell r="G73" t="str">
            <v>03-5932-3140</v>
          </cell>
          <cell r="H73" t="str">
            <v>03-5932-3140</v>
          </cell>
          <cell r="J73">
            <v>18906</v>
          </cell>
          <cell r="K73">
            <v>59</v>
          </cell>
        </row>
        <row r="74">
          <cell r="C74" t="str">
            <v>山本和夫</v>
          </cell>
          <cell r="D74" t="str">
            <v>ﾔﾏﾓﾄｶｽﾞｵ</v>
          </cell>
          <cell r="E74" t="str">
            <v>B</v>
          </cell>
          <cell r="F74" t="str">
            <v>中野区中央1-29-6</v>
          </cell>
          <cell r="G74" t="str">
            <v>03-3361-4344</v>
          </cell>
          <cell r="H74" t="str">
            <v>090-8594-5955</v>
          </cell>
          <cell r="J74">
            <v>17014</v>
          </cell>
          <cell r="K74">
            <v>64</v>
          </cell>
        </row>
        <row r="75">
          <cell r="C75" t="str">
            <v>藤木富美子</v>
          </cell>
          <cell r="D75" t="str">
            <v>ﾌｼﾞｷﾌﾐｺ</v>
          </cell>
          <cell r="E75" t="str">
            <v>A</v>
          </cell>
          <cell r="F75" t="str">
            <v>中野区野方6-2-3</v>
          </cell>
          <cell r="G75" t="str">
            <v>080-5656-2300</v>
          </cell>
          <cell r="J75">
            <v>18961</v>
          </cell>
          <cell r="K75">
            <v>59</v>
          </cell>
        </row>
        <row r="76">
          <cell r="C76" t="str">
            <v>安部井 徹</v>
          </cell>
          <cell r="D76" t="str">
            <v>ｱﾍﾞｲﾃﾂ</v>
          </cell>
          <cell r="E76" t="str">
            <v>A</v>
          </cell>
          <cell r="F76" t="str">
            <v>中野区中央1-43-18-702</v>
          </cell>
          <cell r="G76" t="str">
            <v>03-3369-9662</v>
          </cell>
          <cell r="H76" t="str">
            <v>03-3754-9863</v>
          </cell>
          <cell r="J76">
            <v>17842</v>
          </cell>
          <cell r="K76">
            <v>62</v>
          </cell>
        </row>
        <row r="77">
          <cell r="C77" t="str">
            <v>羽利 泉</v>
          </cell>
          <cell r="D77" t="str">
            <v>ﾊﾘｲｽﾞﾐ</v>
          </cell>
          <cell r="E77" t="str">
            <v>O</v>
          </cell>
          <cell r="F77" t="str">
            <v>杉並区下井草1-29-4 ﾎﾜｲﾄﾊｲﾑ101</v>
          </cell>
          <cell r="G77" t="str">
            <v>03-5382-0652</v>
          </cell>
          <cell r="H77" t="str">
            <v>090-8096-2911</v>
          </cell>
          <cell r="J77">
            <v>25349</v>
          </cell>
          <cell r="K77">
            <v>41</v>
          </cell>
        </row>
        <row r="78">
          <cell r="C78" t="str">
            <v>品田 廣</v>
          </cell>
          <cell r="D78" t="str">
            <v>ｼﾅﾀﾞﾋﾛｼ</v>
          </cell>
          <cell r="E78" t="str">
            <v>A</v>
          </cell>
          <cell r="F78" t="str">
            <v>杉並区高井戸東2-20-6</v>
          </cell>
          <cell r="G78" t="str">
            <v>03-3332-4617</v>
          </cell>
          <cell r="J78">
            <v>17795</v>
          </cell>
          <cell r="K78">
            <v>62</v>
          </cell>
        </row>
        <row r="79">
          <cell r="C79" t="str">
            <v>蓮沼年明</v>
          </cell>
          <cell r="D79" t="str">
            <v>ﾊｽﾇﾏﾄｼｱｷ</v>
          </cell>
          <cell r="E79" t="str">
            <v>B</v>
          </cell>
          <cell r="F79" t="str">
            <v>杉並区高井戸東１-1-16</v>
          </cell>
          <cell r="G79" t="str">
            <v>03-3303-0942</v>
          </cell>
          <cell r="H79" t="str">
            <v>03-3303-0942</v>
          </cell>
          <cell r="J79">
            <v>17900</v>
          </cell>
          <cell r="K79">
            <v>62</v>
          </cell>
        </row>
        <row r="80">
          <cell r="C80" t="str">
            <v>佐藤正俊</v>
          </cell>
          <cell r="D80" t="str">
            <v>ｻﾄｳﾏｻﾄｼ</v>
          </cell>
          <cell r="E80" t="str">
            <v>A</v>
          </cell>
          <cell r="F80" t="str">
            <v>板橋区大谷口北町78-2</v>
          </cell>
          <cell r="G80" t="str">
            <v>03-3956-2151</v>
          </cell>
          <cell r="H80" t="str">
            <v>03-3956-2151</v>
          </cell>
          <cell r="J80">
            <v>21139</v>
          </cell>
          <cell r="K80">
            <v>53</v>
          </cell>
        </row>
        <row r="81">
          <cell r="K81" t="str">
            <v/>
          </cell>
        </row>
        <row r="82">
          <cell r="K82" t="str">
            <v/>
          </cell>
        </row>
        <row r="83">
          <cell r="K83" t="str">
            <v/>
          </cell>
        </row>
        <row r="84">
          <cell r="K84" t="str">
            <v/>
          </cell>
        </row>
        <row r="85">
          <cell r="K85" t="str">
            <v/>
          </cell>
        </row>
        <row r="86">
          <cell r="K86" t="str">
            <v/>
          </cell>
        </row>
        <row r="87">
          <cell r="K87"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計画書 "/>
      <sheetName val="報告書"/>
      <sheetName val="装備2沢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kawa_1023.honni@docomo.ne.jp"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hyperlink" Target="mailto:kawa_1023.honn@docomo.ne.jp"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Y62"/>
  <sheetViews>
    <sheetView showZeros="0" tabSelected="1" view="pageBreakPreview" zoomScaleSheetLayoutView="100" zoomScalePageLayoutView="0" workbookViewId="0" topLeftCell="A1">
      <pane xSplit="1" ySplit="4" topLeftCell="B5" activePane="bottomRight" state="frozen"/>
      <selection pane="topLeft" activeCell="L30" sqref="L30"/>
      <selection pane="topRight" activeCell="L30" sqref="L30"/>
      <selection pane="bottomLeft" activeCell="L30" sqref="L30"/>
      <selection pane="bottomRight" activeCell="L27" sqref="L27:M27"/>
    </sheetView>
  </sheetViews>
  <sheetFormatPr defaultColWidth="9.00390625" defaultRowHeight="12.75"/>
  <cols>
    <col min="1" max="1" width="6.875" style="1" bestFit="1" customWidth="1"/>
    <col min="2" max="3" width="4.625" style="1" customWidth="1"/>
    <col min="4" max="4" width="4.625" style="1" hidden="1" customWidth="1"/>
    <col min="5" max="5" width="29.875" style="44" customWidth="1"/>
    <col min="6" max="6" width="30.25390625" style="1" customWidth="1"/>
    <col min="7" max="7" width="27.00390625" style="1" bestFit="1" customWidth="1"/>
    <col min="8" max="8" width="14.625" style="1" bestFit="1" customWidth="1"/>
    <col min="9" max="9" width="13.875" style="1" customWidth="1"/>
    <col min="10" max="10" width="14.375" style="1" bestFit="1" customWidth="1"/>
    <col min="11" max="12" width="11.125" style="1" bestFit="1" customWidth="1"/>
    <col min="13" max="14" width="11.125" style="1" customWidth="1"/>
    <col min="15" max="15" width="11.125" style="1" bestFit="1" customWidth="1"/>
    <col min="16" max="16" width="13.375" style="1" customWidth="1"/>
    <col min="17" max="17" width="10.625" style="1" bestFit="1" customWidth="1"/>
    <col min="18" max="18" width="20.875" style="40" bestFit="1" customWidth="1"/>
    <col min="19" max="25" width="0" style="1" hidden="1" customWidth="1"/>
    <col min="26" max="16384" width="9.125" style="1" customWidth="1"/>
  </cols>
  <sheetData>
    <row r="2" spans="5:13" ht="14.25">
      <c r="E2" s="53" t="s">
        <v>73</v>
      </c>
      <c r="H2" s="20"/>
      <c r="I2" s="1" t="s">
        <v>2</v>
      </c>
      <c r="J2" s="21" t="s">
        <v>0</v>
      </c>
      <c r="K2" s="1" t="s">
        <v>1</v>
      </c>
      <c r="M2" s="2"/>
    </row>
    <row r="3" spans="5:18" s="3" customFormat="1" ht="12.75">
      <c r="E3" s="45"/>
      <c r="H3" s="22">
        <v>1</v>
      </c>
      <c r="I3" s="23">
        <v>2</v>
      </c>
      <c r="J3" s="24">
        <v>3</v>
      </c>
      <c r="K3" s="23">
        <v>4</v>
      </c>
      <c r="L3" s="23">
        <v>5</v>
      </c>
      <c r="M3" s="23">
        <v>6</v>
      </c>
      <c r="N3" s="23">
        <v>7</v>
      </c>
      <c r="O3" s="23">
        <v>8</v>
      </c>
      <c r="P3" s="23">
        <v>9</v>
      </c>
      <c r="Q3" s="23">
        <v>10</v>
      </c>
      <c r="R3" s="41"/>
    </row>
    <row r="4" spans="1:18" s="4" customFormat="1" ht="12.75">
      <c r="A4" s="11" t="s">
        <v>10</v>
      </c>
      <c r="B4" s="12" t="s">
        <v>7</v>
      </c>
      <c r="C4" s="12" t="s">
        <v>8</v>
      </c>
      <c r="D4" s="12" t="s">
        <v>9</v>
      </c>
      <c r="E4" s="46" t="s">
        <v>3</v>
      </c>
      <c r="F4" s="11" t="s">
        <v>4</v>
      </c>
      <c r="G4" s="11" t="s">
        <v>5</v>
      </c>
      <c r="H4" s="316" t="s">
        <v>6</v>
      </c>
      <c r="I4" s="317"/>
      <c r="J4" s="317"/>
      <c r="K4" s="317"/>
      <c r="L4" s="317"/>
      <c r="M4" s="317"/>
      <c r="N4" s="317"/>
      <c r="O4" s="317"/>
      <c r="P4" s="317"/>
      <c r="Q4" s="318"/>
      <c r="R4" s="11" t="s">
        <v>35</v>
      </c>
    </row>
    <row r="5" spans="1:18" s="25" customFormat="1" ht="13.5">
      <c r="A5" s="13">
        <v>1</v>
      </c>
      <c r="B5" s="26"/>
      <c r="C5" s="26"/>
      <c r="D5" s="12"/>
      <c r="E5" s="47" t="str">
        <f ca="1" t="shared" si="0" ref="E5:E41">INDIRECT($A5&amp;"!c5")</f>
        <v>2014/4/2～4</v>
      </c>
      <c r="F5" s="7" t="str">
        <f ca="1" t="shared" si="1" ref="F5:F41">INDIRECT($A5&amp;"!c3")</f>
        <v>会津磐梯山・会津駒ケ岳</v>
      </c>
      <c r="G5" s="7" t="str">
        <f ca="1" t="shared" si="2" ref="G5:G41">INDIRECT($A5&amp;"!c4")</f>
        <v>ピークハント</v>
      </c>
      <c r="H5" s="10" t="str">
        <f ca="1" t="shared" si="3" ref="H5:Q40">INDIRECT($A5&amp;"!c"&amp;7+H$3)</f>
        <v>舘下 和行</v>
      </c>
      <c r="I5" s="10">
        <f ca="1" t="shared" si="3"/>
        <v>0</v>
      </c>
      <c r="J5" s="10">
        <f ca="1" t="shared" si="3"/>
        <v>0</v>
      </c>
      <c r="K5" s="19">
        <f ca="1" t="shared" si="3"/>
        <v>0</v>
      </c>
      <c r="L5" s="19">
        <f ca="1" t="shared" si="3"/>
        <v>0</v>
      </c>
      <c r="M5" s="19">
        <f ca="1" t="shared" si="3"/>
        <v>0</v>
      </c>
      <c r="N5" s="19">
        <f ca="1" t="shared" si="3"/>
        <v>0</v>
      </c>
      <c r="O5" s="19">
        <f ca="1" t="shared" si="3"/>
        <v>0</v>
      </c>
      <c r="P5" s="19"/>
      <c r="Q5" s="19"/>
      <c r="R5" s="99">
        <f ca="1" t="shared" si="4" ref="R5:R41">INDIRECT($A5&amp;"!ｇ"&amp;27)</f>
        <v>41733</v>
      </c>
    </row>
    <row r="6" spans="1:18" s="25" customFormat="1" ht="13.5">
      <c r="A6" s="13">
        <v>2</v>
      </c>
      <c r="B6" s="26">
        <v>10</v>
      </c>
      <c r="C6" s="26" t="s">
        <v>418</v>
      </c>
      <c r="D6" s="12"/>
      <c r="E6" s="47">
        <f ca="1" t="shared" si="0"/>
        <v>41734</v>
      </c>
      <c r="F6" s="7" t="str">
        <f ca="1" t="shared" si="1"/>
        <v>大杉山から弥七沢の頭</v>
      </c>
      <c r="G6" s="7" t="str">
        <f ca="1" t="shared" si="2"/>
        <v>藪山ハイキング</v>
      </c>
      <c r="H6" s="10" t="str">
        <f ca="1" t="shared" si="3"/>
        <v>佐藤 洋子</v>
      </c>
      <c r="I6" s="19" t="str">
        <f ca="1" t="shared" si="3"/>
        <v>松井　秀男</v>
      </c>
      <c r="J6" s="19">
        <f ca="1" t="shared" si="3"/>
        <v>0</v>
      </c>
      <c r="K6" s="19">
        <f ca="1" t="shared" si="3"/>
        <v>0</v>
      </c>
      <c r="L6" s="19">
        <f ca="1" t="shared" si="3"/>
        <v>0</v>
      </c>
      <c r="M6" s="19">
        <f ca="1" t="shared" si="3"/>
        <v>0</v>
      </c>
      <c r="N6" s="19">
        <f ca="1" t="shared" si="3"/>
        <v>0</v>
      </c>
      <c r="O6" s="10">
        <f ca="1" t="shared" si="3"/>
        <v>0</v>
      </c>
      <c r="P6" s="10"/>
      <c r="Q6" s="19"/>
      <c r="R6" s="99">
        <f ca="1" t="shared" si="4"/>
        <v>41734</v>
      </c>
    </row>
    <row r="7" spans="1:18" s="25" customFormat="1" ht="13.5">
      <c r="A7" s="13">
        <v>3</v>
      </c>
      <c r="B7" s="26">
        <v>11</v>
      </c>
      <c r="C7" s="26"/>
      <c r="D7" s="12"/>
      <c r="E7" s="47">
        <f ca="1" t="shared" si="0"/>
        <v>41734</v>
      </c>
      <c r="F7" s="7">
        <f ca="1" t="shared" si="1"/>
        <v>0</v>
      </c>
      <c r="G7" s="7" t="str">
        <f ca="1" t="shared" si="2"/>
        <v>岩学校第一回・岩登りの基礎技術１（室内クライミング）</v>
      </c>
      <c r="H7" s="19" t="str">
        <f ca="1" t="shared" si="3"/>
        <v>脇坂禎一</v>
      </c>
      <c r="I7" s="10" t="str">
        <f ca="1" t="shared" si="3"/>
        <v>井上正也</v>
      </c>
      <c r="J7" s="19" t="str">
        <f ca="1" t="shared" si="3"/>
        <v>他</v>
      </c>
      <c r="K7" s="10">
        <f ca="1" t="shared" si="3"/>
        <v>0</v>
      </c>
      <c r="L7" s="10">
        <f ca="1" t="shared" si="3"/>
        <v>0</v>
      </c>
      <c r="M7" s="10">
        <f ca="1" t="shared" si="3"/>
        <v>0</v>
      </c>
      <c r="N7" s="19">
        <f ca="1" t="shared" si="3"/>
        <v>0</v>
      </c>
      <c r="O7" s="10">
        <f ca="1" t="shared" si="3"/>
        <v>0</v>
      </c>
      <c r="P7" s="10"/>
      <c r="Q7" s="19"/>
      <c r="R7" s="99">
        <f ca="1" t="shared" si="4"/>
        <v>41734</v>
      </c>
    </row>
    <row r="8" spans="1:18" s="25" customFormat="1" ht="13.5">
      <c r="A8" s="13">
        <v>4</v>
      </c>
      <c r="B8" s="26"/>
      <c r="C8" s="26"/>
      <c r="D8" s="12"/>
      <c r="E8" s="47" t="str">
        <f ca="1" t="shared" si="0"/>
        <v>2014/4/5(土)～4/6(日)</v>
      </c>
      <c r="F8" s="7" t="str">
        <f ca="1" t="shared" si="1"/>
        <v>北八ヶ岳　北横岳・縞枯山・茶臼山</v>
      </c>
      <c r="G8" s="7" t="str">
        <f ca="1" t="shared" si="2"/>
        <v>スノーハイキング</v>
      </c>
      <c r="H8" s="10" t="str">
        <f ca="1" t="shared" si="3"/>
        <v>玉林 定治郎</v>
      </c>
      <c r="I8" s="105" t="str">
        <f ca="1" t="shared" si="3"/>
        <v>西村 房枝</v>
      </c>
      <c r="J8" s="10" t="str">
        <f ca="1" t="shared" si="3"/>
        <v>丸山 良一</v>
      </c>
      <c r="K8" s="10" t="str">
        <f ca="1" t="shared" si="3"/>
        <v>杉山 悦子</v>
      </c>
      <c r="L8" s="10" t="str">
        <f ca="1" t="shared" si="3"/>
        <v>本間 愼吾</v>
      </c>
      <c r="M8" s="10" t="str">
        <f ca="1" t="shared" si="3"/>
        <v>池田 克明</v>
      </c>
      <c r="N8" s="19" t="str">
        <f ca="1" t="shared" si="3"/>
        <v>大賀喜代子 </v>
      </c>
      <c r="O8" s="10" t="str">
        <f ca="1" t="shared" si="3"/>
        <v>松野 千絵</v>
      </c>
      <c r="P8" s="10"/>
      <c r="Q8" s="19"/>
      <c r="R8" s="99">
        <f ca="1" t="shared" si="4"/>
        <v>41735</v>
      </c>
    </row>
    <row r="9" spans="1:18" s="25" customFormat="1" ht="13.5">
      <c r="A9" s="13">
        <v>5</v>
      </c>
      <c r="B9" s="26"/>
      <c r="C9" s="26"/>
      <c r="D9" s="12"/>
      <c r="E9" s="103" t="str">
        <f ca="1" t="shared" si="0"/>
        <v>2014/4/5(土)～6(日)</v>
      </c>
      <c r="F9" s="104" t="str">
        <f ca="1" t="shared" si="1"/>
        <v>上越　巻機山</v>
      </c>
      <c r="G9" s="104" t="str">
        <f ca="1" t="shared" si="2"/>
        <v>残雪期　登山</v>
      </c>
      <c r="H9" s="105" t="str">
        <f ca="1" t="shared" si="3"/>
        <v>小幡 歩</v>
      </c>
      <c r="I9" s="105" t="str">
        <f ca="1" t="shared" si="3"/>
        <v>寺門 透</v>
      </c>
      <c r="J9" s="105" t="str">
        <f ca="1" t="shared" si="3"/>
        <v>三枝 葉子</v>
      </c>
      <c r="K9" s="105">
        <f ca="1" t="shared" si="3"/>
        <v>0</v>
      </c>
      <c r="L9" s="105">
        <f ca="1" t="shared" si="3"/>
        <v>0</v>
      </c>
      <c r="M9" s="105">
        <f ca="1" t="shared" si="3"/>
        <v>0</v>
      </c>
      <c r="N9" s="106">
        <f ca="1" t="shared" si="3"/>
        <v>0</v>
      </c>
      <c r="O9" s="105">
        <f ca="1" t="shared" si="3"/>
        <v>0</v>
      </c>
      <c r="P9" s="105"/>
      <c r="Q9" s="106"/>
      <c r="R9" s="107">
        <f ca="1" t="shared" si="4"/>
        <v>41735</v>
      </c>
    </row>
    <row r="10" spans="1:18" s="25" customFormat="1" ht="13.5">
      <c r="A10" s="13">
        <v>6</v>
      </c>
      <c r="B10" s="26"/>
      <c r="C10" s="26"/>
      <c r="D10" s="12"/>
      <c r="E10" s="47" t="str">
        <f ca="1" t="shared" si="0"/>
        <v>4月6日～4月7日</v>
      </c>
      <c r="F10" s="7" t="str">
        <f ca="1" t="shared" si="1"/>
        <v>九重連山</v>
      </c>
      <c r="G10" s="7" t="str">
        <f ca="1" t="shared" si="2"/>
        <v>ピークハント</v>
      </c>
      <c r="H10" s="10" t="str">
        <f ca="1" t="shared" si="3"/>
        <v>大山 道臣</v>
      </c>
      <c r="I10" s="10">
        <f ca="1" t="shared" si="3"/>
        <v>0</v>
      </c>
      <c r="J10" s="10">
        <f ca="1" t="shared" si="3"/>
        <v>0</v>
      </c>
      <c r="K10" s="10">
        <f ca="1" t="shared" si="3"/>
        <v>0</v>
      </c>
      <c r="L10" s="10">
        <f ca="1" t="shared" si="3"/>
        <v>0</v>
      </c>
      <c r="M10" s="10">
        <f ca="1" t="shared" si="3"/>
        <v>0</v>
      </c>
      <c r="N10" s="19">
        <f ca="1" t="shared" si="3"/>
        <v>0</v>
      </c>
      <c r="O10" s="10">
        <f ca="1" t="shared" si="3"/>
        <v>0</v>
      </c>
      <c r="P10" s="10"/>
      <c r="Q10" s="19"/>
      <c r="R10" s="99">
        <f ca="1" t="shared" si="4"/>
        <v>41736</v>
      </c>
    </row>
    <row r="11" spans="1:18" s="25" customFormat="1" ht="13.5">
      <c r="A11" s="13">
        <v>7</v>
      </c>
      <c r="B11" s="26"/>
      <c r="C11" s="26"/>
      <c r="D11" s="12"/>
      <c r="E11" s="47">
        <f ca="1" t="shared" si="0"/>
        <v>41737</v>
      </c>
      <c r="F11" s="7" t="str">
        <f ca="1" t="shared" si="1"/>
        <v>表丹沢 葛葉川本谷</v>
      </c>
      <c r="G11" s="7" t="str">
        <f ca="1" t="shared" si="2"/>
        <v>トレーニング</v>
      </c>
      <c r="H11" s="10" t="str">
        <f ca="1" t="shared" si="3"/>
        <v>木下 好美</v>
      </c>
      <c r="I11" s="10">
        <f ca="1" t="shared" si="3"/>
        <v>0</v>
      </c>
      <c r="J11" s="10">
        <f ca="1" t="shared" si="3"/>
        <v>0</v>
      </c>
      <c r="K11" s="10">
        <f ca="1" t="shared" si="3"/>
        <v>0</v>
      </c>
      <c r="L11" s="10">
        <f ca="1" t="shared" si="3"/>
        <v>0</v>
      </c>
      <c r="M11" s="10">
        <f ca="1" t="shared" si="3"/>
        <v>0</v>
      </c>
      <c r="N11" s="19">
        <f ca="1" t="shared" si="3"/>
        <v>0</v>
      </c>
      <c r="O11" s="10">
        <f ca="1" t="shared" si="3"/>
        <v>0</v>
      </c>
      <c r="P11" s="10"/>
      <c r="Q11" s="19"/>
      <c r="R11" s="99">
        <f ca="1" t="shared" si="4"/>
        <v>41737</v>
      </c>
    </row>
    <row r="12" spans="1:18" s="25" customFormat="1" ht="13.5">
      <c r="A12" s="13">
        <v>8</v>
      </c>
      <c r="B12" s="26"/>
      <c r="C12" s="26"/>
      <c r="D12" s="12"/>
      <c r="E12" s="47">
        <f ca="1" t="shared" si="0"/>
        <v>41739</v>
      </c>
      <c r="F12" s="7" t="str">
        <f ca="1" t="shared" si="1"/>
        <v>表丹沢 葛葉川本谷</v>
      </c>
      <c r="G12" s="7" t="str">
        <f ca="1" t="shared" si="2"/>
        <v>トレーニング</v>
      </c>
      <c r="H12" s="10" t="str">
        <f ca="1" t="shared" si="3"/>
        <v>木下 好美</v>
      </c>
      <c r="I12" s="10">
        <f ca="1" t="shared" si="3"/>
        <v>0</v>
      </c>
      <c r="J12" s="10"/>
      <c r="K12" s="10">
        <f ca="1" t="shared" si="3"/>
        <v>0</v>
      </c>
      <c r="L12" s="10">
        <f ca="1" t="shared" si="3"/>
        <v>0</v>
      </c>
      <c r="M12" s="10">
        <f ca="1" t="shared" si="3"/>
        <v>0</v>
      </c>
      <c r="N12" s="19">
        <f ca="1" t="shared" si="3"/>
        <v>0</v>
      </c>
      <c r="O12" s="10">
        <f ca="1" t="shared" si="3"/>
        <v>0</v>
      </c>
      <c r="P12" s="10"/>
      <c r="Q12" s="19"/>
      <c r="R12" s="99">
        <f ca="1" t="shared" si="4"/>
        <v>41739</v>
      </c>
    </row>
    <row r="13" spans="1:25" s="8" customFormat="1" ht="13.5">
      <c r="A13" s="13">
        <v>9</v>
      </c>
      <c r="B13" s="26">
        <v>12</v>
      </c>
      <c r="C13" s="26"/>
      <c r="D13" s="12"/>
      <c r="E13" s="47">
        <f ca="1" t="shared" si="0"/>
        <v>41740</v>
      </c>
      <c r="F13" s="7" t="str">
        <f ca="1" t="shared" si="1"/>
        <v>奥武蔵</v>
      </c>
      <c r="G13" s="7" t="str">
        <f ca="1" t="shared" si="2"/>
        <v>ハイキング</v>
      </c>
      <c r="H13" s="10" t="str">
        <f ca="1" t="shared" si="3"/>
        <v>井上正也</v>
      </c>
      <c r="I13" s="10">
        <f ca="1" t="shared" si="3"/>
        <v>0</v>
      </c>
      <c r="J13" s="10"/>
      <c r="K13" s="10">
        <f ca="1" t="shared" si="3"/>
        <v>0</v>
      </c>
      <c r="L13" s="10">
        <f ca="1" t="shared" si="3"/>
        <v>0</v>
      </c>
      <c r="M13" s="10">
        <f ca="1" t="shared" si="3"/>
        <v>0</v>
      </c>
      <c r="N13" s="19">
        <f ca="1" t="shared" si="3"/>
        <v>0</v>
      </c>
      <c r="O13" s="10">
        <f ca="1" t="shared" si="3"/>
        <v>0</v>
      </c>
      <c r="P13" s="10"/>
      <c r="Q13" s="19"/>
      <c r="R13" s="99">
        <f ca="1" t="shared" si="4"/>
        <v>41740</v>
      </c>
      <c r="S13" s="10"/>
      <c r="T13" s="10"/>
      <c r="U13" s="10"/>
      <c r="V13" s="10"/>
      <c r="W13" s="10"/>
      <c r="X13" s="10"/>
      <c r="Y13" s="10"/>
    </row>
    <row r="14" spans="1:25" s="8" customFormat="1" ht="13.5">
      <c r="A14" s="13">
        <v>10</v>
      </c>
      <c r="B14" s="26">
        <v>13</v>
      </c>
      <c r="C14" s="26"/>
      <c r="D14" s="12"/>
      <c r="E14" s="47">
        <f ca="1" t="shared" si="0"/>
        <v>41741</v>
      </c>
      <c r="F14" s="7" t="str">
        <f ca="1" t="shared" si="1"/>
        <v>日和田山・岩</v>
      </c>
      <c r="G14" s="7" t="str">
        <f ca="1" t="shared" si="2"/>
        <v>岩学校実技講習第2回・岩登りの基礎技術Ⅱ</v>
      </c>
      <c r="H14" s="19" t="str">
        <f ca="1" t="shared" si="3"/>
        <v>脇坂禎一</v>
      </c>
      <c r="I14" s="10" t="str">
        <f ca="1" t="shared" si="3"/>
        <v>井上正也</v>
      </c>
      <c r="J14" s="19" t="str">
        <f ca="1" t="shared" si="3"/>
        <v>他</v>
      </c>
      <c r="K14" s="10">
        <f ca="1" t="shared" si="3"/>
        <v>0</v>
      </c>
      <c r="L14" s="10">
        <f ca="1" t="shared" si="3"/>
        <v>0</v>
      </c>
      <c r="M14" s="10">
        <f ca="1" t="shared" si="3"/>
        <v>0</v>
      </c>
      <c r="N14" s="10">
        <f ca="1" t="shared" si="3"/>
        <v>0</v>
      </c>
      <c r="O14" s="10">
        <f ca="1" t="shared" si="3"/>
        <v>0</v>
      </c>
      <c r="P14" s="10"/>
      <c r="Q14" s="19"/>
      <c r="R14" s="99">
        <f ca="1" t="shared" si="4"/>
        <v>41741</v>
      </c>
      <c r="S14" s="27"/>
      <c r="T14" s="27"/>
      <c r="U14" s="27"/>
      <c r="V14" s="27"/>
      <c r="W14" s="27"/>
      <c r="X14" s="27"/>
      <c r="Y14" s="27"/>
    </row>
    <row r="15" spans="1:25" s="8" customFormat="1" ht="13.5">
      <c r="A15" s="13">
        <v>11</v>
      </c>
      <c r="B15" s="26"/>
      <c r="C15" s="26"/>
      <c r="D15" s="12"/>
      <c r="E15" s="47">
        <f ca="1" t="shared" si="0"/>
        <v>41741</v>
      </c>
      <c r="F15" s="7" t="str">
        <f ca="1" t="shared" si="1"/>
        <v>奥武蔵　日和田の岩場</v>
      </c>
      <c r="G15" s="7" t="str">
        <f ca="1" t="shared" si="2"/>
        <v>岩トレ</v>
      </c>
      <c r="H15" s="10" t="str">
        <f ca="1" t="shared" si="3"/>
        <v>西澤　清</v>
      </c>
      <c r="I15" s="10" t="str">
        <f ca="1" t="shared" si="3"/>
        <v>池田 克明</v>
      </c>
      <c r="J15" s="10" t="str">
        <f ca="1" t="shared" si="3"/>
        <v>林 恵美</v>
      </c>
      <c r="K15" s="10" t="str">
        <f ca="1" t="shared" si="3"/>
        <v>木村美江子</v>
      </c>
      <c r="L15" s="10">
        <f ca="1" t="shared" si="3"/>
        <v>0</v>
      </c>
      <c r="M15" s="10">
        <f ca="1" t="shared" si="3"/>
        <v>0</v>
      </c>
      <c r="N15" s="10">
        <f ca="1" t="shared" si="3"/>
        <v>0</v>
      </c>
      <c r="O15" s="10">
        <f ca="1" t="shared" si="3"/>
        <v>0</v>
      </c>
      <c r="P15" s="10"/>
      <c r="Q15" s="19"/>
      <c r="R15" s="99">
        <f ca="1" t="shared" si="4"/>
        <v>41741</v>
      </c>
      <c r="S15" s="27"/>
      <c r="T15" s="27"/>
      <c r="U15" s="27"/>
      <c r="V15" s="27"/>
      <c r="W15" s="27"/>
      <c r="X15" s="27"/>
      <c r="Y15" s="27"/>
    </row>
    <row r="16" spans="1:25" s="8" customFormat="1" ht="13.5">
      <c r="A16" s="13">
        <v>12</v>
      </c>
      <c r="B16" s="26">
        <v>14</v>
      </c>
      <c r="C16" s="26" t="s">
        <v>1567</v>
      </c>
      <c r="D16" s="12"/>
      <c r="E16" s="47" t="str">
        <f ca="1" t="shared" si="0"/>
        <v>2014年4月13日(日)</v>
      </c>
      <c r="F16" s="7" t="str">
        <f ca="1" t="shared" si="1"/>
        <v>群馬県・妙義山ロックガーデン</v>
      </c>
      <c r="G16" s="7" t="str">
        <f ca="1" t="shared" si="2"/>
        <v>都連盟救助隊岩場訓練</v>
      </c>
      <c r="H16" s="10" t="str">
        <f ca="1" t="shared" si="3"/>
        <v>河崎 泰秀</v>
      </c>
      <c r="I16" s="10">
        <f ca="1" t="shared" si="3"/>
        <v>0</v>
      </c>
      <c r="J16" s="10"/>
      <c r="K16" s="10">
        <f ca="1" t="shared" si="3"/>
        <v>0</v>
      </c>
      <c r="L16" s="10">
        <f ca="1" t="shared" si="3"/>
        <v>0</v>
      </c>
      <c r="M16" s="10">
        <f ca="1" t="shared" si="3"/>
        <v>0</v>
      </c>
      <c r="N16" s="10">
        <f ca="1" t="shared" si="3"/>
        <v>0</v>
      </c>
      <c r="O16" s="10">
        <f ca="1" t="shared" si="3"/>
        <v>0</v>
      </c>
      <c r="P16" s="10"/>
      <c r="Q16" s="10">
        <f ca="1" t="shared" si="3"/>
        <v>0</v>
      </c>
      <c r="R16" s="99">
        <f ca="1" t="shared" si="4"/>
        <v>41742</v>
      </c>
      <c r="S16" s="27"/>
      <c r="T16" s="27"/>
      <c r="U16" s="27"/>
      <c r="V16" s="27"/>
      <c r="W16" s="27"/>
      <c r="X16" s="27"/>
      <c r="Y16" s="27"/>
    </row>
    <row r="17" spans="1:25" s="8" customFormat="1" ht="13.5">
      <c r="A17" s="13">
        <v>13</v>
      </c>
      <c r="B17" s="26"/>
      <c r="C17" s="26"/>
      <c r="D17" s="12"/>
      <c r="E17" s="47">
        <f ca="1" t="shared" si="0"/>
        <v>41742</v>
      </c>
      <c r="F17" s="7" t="str">
        <f ca="1" t="shared" si="1"/>
        <v>奥武蔵（金勝山～官ノ倉山）</v>
      </c>
      <c r="G17" s="7" t="str">
        <f ca="1" t="shared" si="2"/>
        <v>タンポポ新人親睦ハイク</v>
      </c>
      <c r="H17" s="10" t="str">
        <f ca="1" t="shared" si="3"/>
        <v>林　惠美</v>
      </c>
      <c r="I17" s="10" t="str">
        <f ca="1" t="shared" si="3"/>
        <v>小幡　歩</v>
      </c>
      <c r="J17" s="10" t="str">
        <f ca="1" t="shared" si="3"/>
        <v>池田 克明</v>
      </c>
      <c r="K17" s="10" t="str">
        <f ca="1" t="shared" si="3"/>
        <v>舘下 和行</v>
      </c>
      <c r="L17" s="10" t="str">
        <f ca="1" t="shared" si="3"/>
        <v>寺門 透</v>
      </c>
      <c r="M17" s="10" t="str">
        <f ca="1" t="shared" si="3"/>
        <v>清水 政宏</v>
      </c>
      <c r="N17" s="10" t="str">
        <f ca="1" t="shared" si="3"/>
        <v>大山 道臣</v>
      </c>
      <c r="O17" s="10" t="str">
        <f ca="1" t="shared" si="3"/>
        <v>木村美江子</v>
      </c>
      <c r="P17" s="10" t="str">
        <f ca="1" t="shared" si="3"/>
        <v>神田 幸江</v>
      </c>
      <c r="Q17" s="19" t="str">
        <f ca="1" t="shared" si="3"/>
        <v>高山 敏明</v>
      </c>
      <c r="R17" s="99">
        <f ca="1" t="shared" si="4"/>
        <v>41742</v>
      </c>
      <c r="S17" s="27"/>
      <c r="T17" s="27"/>
      <c r="U17" s="27"/>
      <c r="V17" s="27"/>
      <c r="W17" s="27"/>
      <c r="X17" s="27"/>
      <c r="Y17" s="27"/>
    </row>
    <row r="18" spans="1:25" s="8" customFormat="1" ht="13.5">
      <c r="A18" s="13">
        <v>14</v>
      </c>
      <c r="B18" s="26"/>
      <c r="C18" s="26"/>
      <c r="D18" s="12"/>
      <c r="E18" s="47">
        <f ca="1" t="shared" si="0"/>
        <v>41742</v>
      </c>
      <c r="F18" s="7" t="str">
        <f ca="1" t="shared" si="1"/>
        <v>奥多摩・つづら岩</v>
      </c>
      <c r="G18" s="7" t="str">
        <f ca="1" t="shared" si="2"/>
        <v>岩トレ（マルチピッチのシステムを確認）</v>
      </c>
      <c r="H18" s="10" t="str">
        <f ca="1" t="shared" si="3"/>
        <v>綱 忠彦</v>
      </c>
      <c r="I18" s="10" t="str">
        <f ca="1" t="shared" si="3"/>
        <v>三枝 葉子</v>
      </c>
      <c r="J18" s="10">
        <f ca="1" t="shared" si="3"/>
        <v>0</v>
      </c>
      <c r="K18" s="10">
        <f ca="1" t="shared" si="3"/>
        <v>0</v>
      </c>
      <c r="L18" s="10">
        <f ca="1" t="shared" si="3"/>
        <v>0</v>
      </c>
      <c r="M18" s="10">
        <f ca="1" t="shared" si="3"/>
        <v>0</v>
      </c>
      <c r="N18" s="10">
        <f ca="1" t="shared" si="3"/>
        <v>0</v>
      </c>
      <c r="O18" s="10">
        <f ca="1" t="shared" si="3"/>
        <v>0</v>
      </c>
      <c r="P18" s="10"/>
      <c r="Q18" s="10">
        <f ca="1" t="shared" si="3"/>
        <v>0</v>
      </c>
      <c r="R18" s="99">
        <f ca="1" t="shared" si="4"/>
        <v>41742</v>
      </c>
      <c r="S18" s="27"/>
      <c r="T18" s="27"/>
      <c r="U18" s="27"/>
      <c r="V18" s="27"/>
      <c r="W18" s="27"/>
      <c r="X18" s="27"/>
      <c r="Y18" s="27"/>
    </row>
    <row r="19" spans="1:25" s="8" customFormat="1" ht="13.5">
      <c r="A19" s="13">
        <v>15</v>
      </c>
      <c r="B19" s="26"/>
      <c r="C19" s="26"/>
      <c r="D19" s="12"/>
      <c r="E19" s="47" t="str">
        <f ca="1" t="shared" si="0"/>
        <v>2014/4/12～13</v>
      </c>
      <c r="F19" s="7" t="str">
        <f ca="1" t="shared" si="1"/>
        <v>古賀志岩</v>
      </c>
      <c r="G19" s="7" t="str">
        <f ca="1" t="shared" si="2"/>
        <v>フリークライミング</v>
      </c>
      <c r="H19" s="10" t="str">
        <f ca="1" t="shared" si="3"/>
        <v>木下 好美</v>
      </c>
      <c r="I19" s="10">
        <f ca="1" t="shared" si="3"/>
        <v>0</v>
      </c>
      <c r="J19" s="10"/>
      <c r="K19" s="10"/>
      <c r="L19" s="10"/>
      <c r="M19" s="10"/>
      <c r="N19" s="10">
        <f ca="1" t="shared" si="3"/>
        <v>0</v>
      </c>
      <c r="O19" s="10">
        <f ca="1" t="shared" si="3"/>
        <v>0</v>
      </c>
      <c r="P19" s="10"/>
      <c r="Q19" s="10">
        <f ca="1" t="shared" si="3"/>
        <v>0</v>
      </c>
      <c r="R19" s="99">
        <f ca="1" t="shared" si="4"/>
        <v>41742</v>
      </c>
      <c r="S19" s="27"/>
      <c r="T19" s="27"/>
      <c r="U19" s="27"/>
      <c r="V19" s="27"/>
      <c r="W19" s="27"/>
      <c r="X19" s="27"/>
      <c r="Y19" s="27"/>
    </row>
    <row r="20" spans="1:25" s="8" customFormat="1" ht="13.5">
      <c r="A20" s="13">
        <v>16</v>
      </c>
      <c r="B20" s="26"/>
      <c r="C20" s="26"/>
      <c r="D20" s="12"/>
      <c r="E20" s="47">
        <f ca="1" t="shared" si="0"/>
        <v>41742</v>
      </c>
      <c r="F20" s="7" t="str">
        <f ca="1" t="shared" si="1"/>
        <v>奥武蔵・伊豆ヶ岳</v>
      </c>
      <c r="G20" s="7" t="str">
        <f ca="1" t="shared" si="2"/>
        <v>ハイキング（足慣らし）</v>
      </c>
      <c r="H20" s="10" t="str">
        <f ca="1" t="shared" si="3"/>
        <v>草野　眞</v>
      </c>
      <c r="I20" s="10">
        <f ca="1" t="shared" si="3"/>
        <v>0</v>
      </c>
      <c r="J20" s="10"/>
      <c r="K20" s="10"/>
      <c r="L20" s="10"/>
      <c r="M20" s="10"/>
      <c r="N20" s="10">
        <f ca="1" t="shared" si="3"/>
        <v>0</v>
      </c>
      <c r="O20" s="10">
        <f ca="1" t="shared" si="3"/>
        <v>0</v>
      </c>
      <c r="P20" s="10"/>
      <c r="Q20" s="10">
        <f ca="1" t="shared" si="3"/>
        <v>0</v>
      </c>
      <c r="R20" s="99">
        <f ca="1" t="shared" si="4"/>
        <v>41742</v>
      </c>
      <c r="S20" s="27"/>
      <c r="T20" s="27"/>
      <c r="U20" s="27"/>
      <c r="V20" s="27"/>
      <c r="W20" s="27"/>
      <c r="X20" s="27"/>
      <c r="Y20" s="27"/>
    </row>
    <row r="21" spans="1:25" s="8" customFormat="1" ht="13.5">
      <c r="A21" s="13">
        <v>17</v>
      </c>
      <c r="B21" s="26"/>
      <c r="C21" s="26" t="s">
        <v>1566</v>
      </c>
      <c r="D21" s="12"/>
      <c r="E21" s="47">
        <f ca="1" t="shared" si="0"/>
        <v>41742</v>
      </c>
      <c r="F21" s="7" t="str">
        <f ca="1" t="shared" si="1"/>
        <v>二ツ箭山（ふたつやさん）福島県いわき市</v>
      </c>
      <c r="G21" s="7" t="str">
        <f ca="1" t="shared" si="2"/>
        <v>登山道の放射線測定</v>
      </c>
      <c r="H21" s="10" t="str">
        <f ca="1" t="shared" si="3"/>
        <v>青山俊明</v>
      </c>
      <c r="I21" s="19" t="str">
        <f ca="1" t="shared" si="3"/>
        <v>浦添嘉徳</v>
      </c>
      <c r="J21" s="19" t="str">
        <f ca="1" t="shared" si="3"/>
        <v>他５人</v>
      </c>
      <c r="K21" s="10">
        <f ca="1" t="shared" si="3"/>
        <v>0</v>
      </c>
      <c r="L21" s="10">
        <f ca="1" t="shared" si="3"/>
        <v>0</v>
      </c>
      <c r="M21" s="10"/>
      <c r="N21" s="10">
        <f ca="1" t="shared" si="3"/>
        <v>0</v>
      </c>
      <c r="O21" s="10">
        <f ca="1" t="shared" si="3"/>
        <v>0</v>
      </c>
      <c r="P21" s="10"/>
      <c r="Q21" s="10">
        <f ca="1" t="shared" si="3"/>
        <v>0</v>
      </c>
      <c r="R21" s="99">
        <f ca="1" t="shared" si="4"/>
        <v>41742</v>
      </c>
      <c r="S21" s="27"/>
      <c r="T21" s="27"/>
      <c r="U21" s="27"/>
      <c r="V21" s="27"/>
      <c r="W21" s="27"/>
      <c r="X21" s="27"/>
      <c r="Y21" s="27"/>
    </row>
    <row r="22" spans="1:25" s="8" customFormat="1" ht="13.5">
      <c r="A22" s="13">
        <v>18</v>
      </c>
      <c r="B22" s="26"/>
      <c r="C22" s="26"/>
      <c r="D22" s="12"/>
      <c r="E22" s="47">
        <f ca="1" t="shared" si="0"/>
        <v>41744</v>
      </c>
      <c r="F22" s="7" t="str">
        <f ca="1" t="shared" si="1"/>
        <v>丹沢　葛葉川本谷</v>
      </c>
      <c r="G22" s="7" t="str">
        <f ca="1" t="shared" si="2"/>
        <v>トレーニング</v>
      </c>
      <c r="H22" s="10" t="str">
        <f ca="1" t="shared" si="3"/>
        <v>木下 好美</v>
      </c>
      <c r="I22" s="19">
        <f ca="1" t="shared" si="3"/>
        <v>0</v>
      </c>
      <c r="J22" s="19">
        <f ca="1" t="shared" si="3"/>
        <v>0</v>
      </c>
      <c r="K22" s="10">
        <f ca="1" t="shared" si="3"/>
        <v>0</v>
      </c>
      <c r="L22" s="10">
        <f ca="1" t="shared" si="3"/>
        <v>0</v>
      </c>
      <c r="M22" s="10"/>
      <c r="N22" s="10">
        <f ca="1" t="shared" si="3"/>
        <v>0</v>
      </c>
      <c r="O22" s="10">
        <f ca="1" t="shared" si="3"/>
        <v>0</v>
      </c>
      <c r="P22" s="10"/>
      <c r="Q22" s="10">
        <f ca="1" t="shared" si="3"/>
        <v>0</v>
      </c>
      <c r="R22" s="99">
        <f ca="1" t="shared" si="4"/>
        <v>41744</v>
      </c>
      <c r="S22" s="10"/>
      <c r="T22" s="10"/>
      <c r="U22" s="10"/>
      <c r="V22" s="10"/>
      <c r="W22" s="10"/>
      <c r="X22" s="10"/>
      <c r="Y22" s="10"/>
    </row>
    <row r="23" spans="1:25" s="8" customFormat="1" ht="13.5">
      <c r="A23" s="13">
        <v>19</v>
      </c>
      <c r="B23" s="26"/>
      <c r="C23" s="26"/>
      <c r="D23" s="12"/>
      <c r="E23" s="103">
        <f ca="1" t="shared" si="0"/>
        <v>41748</v>
      </c>
      <c r="F23" s="104" t="str">
        <f ca="1" t="shared" si="1"/>
        <v>丹沢　葛葉川本谷</v>
      </c>
      <c r="G23" s="104" t="str">
        <f ca="1" t="shared" si="2"/>
        <v>トレーニング</v>
      </c>
      <c r="H23" s="105" t="str">
        <f ca="1" t="shared" si="3"/>
        <v>木下 好美</v>
      </c>
      <c r="I23" s="106">
        <f ca="1" t="shared" si="3"/>
        <v>0</v>
      </c>
      <c r="J23" s="106"/>
      <c r="K23" s="105">
        <f ca="1" t="shared" si="3"/>
        <v>0</v>
      </c>
      <c r="L23" s="105">
        <f ca="1" t="shared" si="3"/>
        <v>0</v>
      </c>
      <c r="M23" s="105"/>
      <c r="N23" s="105">
        <f ca="1" t="shared" si="3"/>
        <v>0</v>
      </c>
      <c r="O23" s="105">
        <f ca="1" t="shared" si="3"/>
        <v>0</v>
      </c>
      <c r="P23" s="105"/>
      <c r="Q23" s="105">
        <f ca="1" t="shared" si="3"/>
        <v>0</v>
      </c>
      <c r="R23" s="107">
        <f ca="1" t="shared" si="4"/>
        <v>41748</v>
      </c>
      <c r="S23" s="10"/>
      <c r="T23" s="10"/>
      <c r="U23" s="10"/>
      <c r="V23" s="10"/>
      <c r="W23" s="10"/>
      <c r="X23" s="10"/>
      <c r="Y23" s="10"/>
    </row>
    <row r="24" spans="1:25" s="8" customFormat="1" ht="13.5">
      <c r="A24" s="13">
        <v>20</v>
      </c>
      <c r="B24" s="26"/>
      <c r="C24" s="26"/>
      <c r="D24" s="12"/>
      <c r="E24" s="103">
        <f ca="1" t="shared" si="0"/>
        <v>41748</v>
      </c>
      <c r="F24" s="104" t="str">
        <f ca="1" t="shared" si="1"/>
        <v>大菩薩</v>
      </c>
      <c r="G24" s="104" t="str">
        <f ca="1" t="shared" si="2"/>
        <v>ハイキング</v>
      </c>
      <c r="H24" s="105" t="str">
        <f ca="1" t="shared" si="3"/>
        <v>植竹　伸吉</v>
      </c>
      <c r="I24" s="106" t="str">
        <f ca="1" t="shared" si="3"/>
        <v>他、日本山岳会の方々　８名</v>
      </c>
      <c r="J24" s="105">
        <f ca="1" t="shared" si="3"/>
        <v>0</v>
      </c>
      <c r="K24" s="105">
        <f ca="1" t="shared" si="3"/>
        <v>0</v>
      </c>
      <c r="L24" s="105">
        <f ca="1" t="shared" si="3"/>
        <v>0</v>
      </c>
      <c r="M24" s="106">
        <f ca="1" t="shared" si="3"/>
        <v>0</v>
      </c>
      <c r="N24" s="106">
        <f ca="1" t="shared" si="3"/>
        <v>0</v>
      </c>
      <c r="O24" s="106">
        <f ca="1" t="shared" si="3"/>
        <v>0</v>
      </c>
      <c r="P24" s="105"/>
      <c r="Q24" s="105">
        <f ca="1" t="shared" si="3"/>
        <v>0</v>
      </c>
      <c r="R24" s="107">
        <f ca="1" t="shared" si="4"/>
        <v>41748</v>
      </c>
      <c r="S24" s="10"/>
      <c r="T24" s="10"/>
      <c r="U24" s="10"/>
      <c r="V24" s="10"/>
      <c r="W24" s="10"/>
      <c r="X24" s="10"/>
      <c r="Y24" s="10"/>
    </row>
    <row r="25" spans="1:25" s="8" customFormat="1" ht="13.5">
      <c r="A25" s="13">
        <v>21</v>
      </c>
      <c r="B25" s="26">
        <v>15</v>
      </c>
      <c r="C25" s="26"/>
      <c r="D25" s="12"/>
      <c r="E25" s="47" t="str">
        <f ca="1" t="shared" si="0"/>
        <v>2014/4/19z</v>
      </c>
      <c r="F25" s="7" t="str">
        <f ca="1" t="shared" si="1"/>
        <v>御坂　三つ峠　屏風岩、天狗岩</v>
      </c>
      <c r="G25" s="7" t="str">
        <f ca="1" t="shared" si="2"/>
        <v>岩トレ</v>
      </c>
      <c r="H25" s="10" t="str">
        <f ca="1" t="shared" si="3"/>
        <v>西澤　清</v>
      </c>
      <c r="I25" s="10" t="str">
        <f ca="1" t="shared" si="3"/>
        <v>小幡 歩</v>
      </c>
      <c r="J25" s="10" t="str">
        <f ca="1" t="shared" si="3"/>
        <v>木村 美江子</v>
      </c>
      <c r="K25" s="10" t="str">
        <f ca="1" t="shared" si="3"/>
        <v>池田 克明</v>
      </c>
      <c r="L25" s="19">
        <f ca="1" t="shared" si="3"/>
        <v>0</v>
      </c>
      <c r="M25" s="19">
        <f ca="1" t="shared" si="3"/>
        <v>0</v>
      </c>
      <c r="N25" s="19">
        <f ca="1" t="shared" si="3"/>
        <v>0</v>
      </c>
      <c r="O25" s="19">
        <f ca="1" t="shared" si="3"/>
        <v>0</v>
      </c>
      <c r="P25" s="10"/>
      <c r="Q25" s="10"/>
      <c r="R25" s="99">
        <f ca="1" t="shared" si="4"/>
        <v>41748</v>
      </c>
      <c r="S25" s="10"/>
      <c r="T25" s="10"/>
      <c r="U25" s="10"/>
      <c r="V25" s="10"/>
      <c r="W25" s="10"/>
      <c r="X25" s="10"/>
      <c r="Y25" s="10"/>
    </row>
    <row r="26" spans="1:25" s="8" customFormat="1" ht="13.5">
      <c r="A26" s="13">
        <v>22</v>
      </c>
      <c r="B26" s="26">
        <v>16</v>
      </c>
      <c r="C26" s="26"/>
      <c r="D26" s="12"/>
      <c r="E26" s="47">
        <f ca="1" t="shared" si="0"/>
        <v>41748</v>
      </c>
      <c r="F26" s="7" t="str">
        <f ca="1" t="shared" si="1"/>
        <v>奥武蔵　平戸の岩場</v>
      </c>
      <c r="G26" s="7" t="str">
        <f ca="1" t="shared" si="2"/>
        <v>岩学校実技講習第2回・岩登りの基礎技術３</v>
      </c>
      <c r="H26" s="10" t="str">
        <f ca="1" t="shared" si="3"/>
        <v>杉山 悦子</v>
      </c>
      <c r="I26" s="10" t="str">
        <f ca="1" t="shared" si="3"/>
        <v>井上 正也</v>
      </c>
      <c r="J26" s="19" t="str">
        <f ca="1" t="shared" si="3"/>
        <v>他、別シート参照</v>
      </c>
      <c r="K26" s="10">
        <f ca="1" t="shared" si="3"/>
        <v>0</v>
      </c>
      <c r="L26" s="10"/>
      <c r="M26" s="10"/>
      <c r="N26" s="19">
        <f ca="1" t="shared" si="3"/>
        <v>0</v>
      </c>
      <c r="O26" s="19">
        <f ca="1" t="shared" si="3"/>
        <v>0</v>
      </c>
      <c r="P26" s="10"/>
      <c r="Q26" s="10"/>
      <c r="R26" s="99">
        <f ca="1" t="shared" si="4"/>
        <v>41748</v>
      </c>
      <c r="S26" s="27"/>
      <c r="T26" s="27"/>
      <c r="U26" s="27"/>
      <c r="V26" s="27"/>
      <c r="W26" s="27"/>
      <c r="X26" s="27"/>
      <c r="Y26" s="27"/>
    </row>
    <row r="27" spans="1:25" s="8" customFormat="1" ht="13.5">
      <c r="A27" s="13">
        <v>23</v>
      </c>
      <c r="B27" s="26"/>
      <c r="C27" s="26"/>
      <c r="D27" s="12"/>
      <c r="E27" s="47" t="str">
        <f ca="1" t="shared" si="0"/>
        <v>2014年4月19日（土）～4月20日（日）</v>
      </c>
      <c r="F27" s="7" t="str">
        <f ca="1" t="shared" si="1"/>
        <v>御坂　三つ峠　屏風岩</v>
      </c>
      <c r="G27" s="7" t="str">
        <f ca="1" t="shared" si="2"/>
        <v>岩トレ　マルチピッチのシステムの練習</v>
      </c>
      <c r="H27" s="10" t="str">
        <f ca="1" t="shared" si="3"/>
        <v>綱 忠彦</v>
      </c>
      <c r="I27" s="10" t="str">
        <f ca="1" t="shared" si="3"/>
        <v>三枝 葉子</v>
      </c>
      <c r="J27" s="10" t="str">
        <f ca="1" t="shared" si="3"/>
        <v>大山 道臣</v>
      </c>
      <c r="K27" s="10" t="str">
        <f ca="1" t="shared" si="3"/>
        <v>小幡 歩</v>
      </c>
      <c r="L27" s="10"/>
      <c r="M27" s="10"/>
      <c r="N27" s="19">
        <f ca="1" t="shared" si="3"/>
        <v>0</v>
      </c>
      <c r="O27" s="19">
        <f ca="1" t="shared" si="3"/>
        <v>0</v>
      </c>
      <c r="P27" s="10"/>
      <c r="Q27" s="10"/>
      <c r="R27" s="99">
        <f ca="1" t="shared" si="4"/>
        <v>41749</v>
      </c>
      <c r="S27" s="27"/>
      <c r="T27" s="27"/>
      <c r="U27" s="27"/>
      <c r="V27" s="27"/>
      <c r="W27" s="27"/>
      <c r="X27" s="27"/>
      <c r="Y27" s="27"/>
    </row>
    <row r="28" spans="1:25" s="8" customFormat="1" ht="13.5">
      <c r="A28" s="13">
        <v>24</v>
      </c>
      <c r="B28" s="26"/>
      <c r="C28" s="26"/>
      <c r="D28" s="12"/>
      <c r="E28" s="47" t="str">
        <f ca="1" t="shared" si="0"/>
        <v>2014/4/20z</v>
      </c>
      <c r="F28" s="7" t="str">
        <f ca="1" t="shared" si="1"/>
        <v>上毛　子持山　獅子岩</v>
      </c>
      <c r="G28" s="7" t="str">
        <f ca="1" t="shared" si="2"/>
        <v>クライミング</v>
      </c>
      <c r="H28" s="10" t="str">
        <f ca="1" t="shared" si="3"/>
        <v>杉山 悦子</v>
      </c>
      <c r="I28" s="19" t="str">
        <f ca="1" t="shared" si="3"/>
        <v>神志那 元</v>
      </c>
      <c r="J28" s="19">
        <f ca="1" t="shared" si="3"/>
        <v>0</v>
      </c>
      <c r="K28" s="19" t="str">
        <f ca="1" t="shared" si="3"/>
        <v>相場啓吏</v>
      </c>
      <c r="L28" s="19">
        <f ca="1" t="shared" si="3"/>
        <v>0</v>
      </c>
      <c r="M28" s="19" t="str">
        <f ca="1" t="shared" si="3"/>
        <v>金井君枝</v>
      </c>
      <c r="N28" s="19" t="str">
        <f ca="1" t="shared" si="3"/>
        <v>櫻井美香</v>
      </c>
      <c r="O28" s="19">
        <f ca="1" t="shared" si="3"/>
        <v>0</v>
      </c>
      <c r="P28" s="10"/>
      <c r="Q28" s="10"/>
      <c r="R28" s="99">
        <f ca="1" t="shared" si="4"/>
        <v>41749</v>
      </c>
      <c r="S28" s="10"/>
      <c r="T28" s="10"/>
      <c r="U28" s="10"/>
      <c r="V28" s="10"/>
      <c r="W28" s="10"/>
      <c r="X28" s="10"/>
      <c r="Y28" s="10"/>
    </row>
    <row r="29" spans="1:25" s="8" customFormat="1" ht="13.5">
      <c r="A29" s="13">
        <v>25</v>
      </c>
      <c r="B29" s="26"/>
      <c r="C29" s="26"/>
      <c r="D29" s="12"/>
      <c r="E29" s="47">
        <f ca="1" t="shared" si="0"/>
        <v>41749</v>
      </c>
      <c r="F29" s="7" t="str">
        <f ca="1" t="shared" si="1"/>
        <v>大菩薩嶺</v>
      </c>
      <c r="G29" s="7" t="str">
        <f ca="1" t="shared" si="2"/>
        <v>ハイキング</v>
      </c>
      <c r="H29" s="10" t="str">
        <f ca="1" t="shared" si="3"/>
        <v>松野千絵</v>
      </c>
      <c r="I29" s="19" t="str">
        <f ca="1" t="shared" si="3"/>
        <v>松野泰久</v>
      </c>
      <c r="J29" s="10">
        <f ca="1" t="shared" si="3"/>
        <v>0</v>
      </c>
      <c r="K29" s="10">
        <f ca="1" t="shared" si="3"/>
        <v>0</v>
      </c>
      <c r="L29" s="10">
        <f ca="1" t="shared" si="3"/>
        <v>0</v>
      </c>
      <c r="M29" s="19">
        <f ca="1" t="shared" si="3"/>
        <v>0</v>
      </c>
      <c r="N29" s="19">
        <f ca="1" t="shared" si="3"/>
        <v>0</v>
      </c>
      <c r="O29" s="19">
        <f ca="1" t="shared" si="3"/>
        <v>0</v>
      </c>
      <c r="P29" s="10"/>
      <c r="Q29" s="10"/>
      <c r="R29" s="99">
        <f ca="1" t="shared" si="4"/>
        <v>41749</v>
      </c>
      <c r="S29" s="10"/>
      <c r="T29" s="10"/>
      <c r="U29" s="10"/>
      <c r="V29" s="10"/>
      <c r="W29" s="10"/>
      <c r="X29" s="27"/>
      <c r="Y29" s="27"/>
    </row>
    <row r="30" spans="1:25" s="8" customFormat="1" ht="13.5">
      <c r="A30" s="13">
        <v>26</v>
      </c>
      <c r="B30" s="26"/>
      <c r="C30" s="26"/>
      <c r="D30" s="12"/>
      <c r="E30" s="47">
        <f ca="1" t="shared" si="0"/>
        <v>41749</v>
      </c>
      <c r="F30" s="7" t="str">
        <f ca="1" t="shared" si="1"/>
        <v>相模湖　石砂山ー石老山</v>
      </c>
      <c r="G30" s="7" t="str">
        <f ca="1" t="shared" si="2"/>
        <v>ギフ蝶を見に行く</v>
      </c>
      <c r="H30" s="10" t="str">
        <f ca="1" t="shared" si="3"/>
        <v>田中 修</v>
      </c>
      <c r="I30" s="10" t="str">
        <f ca="1" t="shared" si="3"/>
        <v>林 とよ子</v>
      </c>
      <c r="J30" s="10" t="str">
        <f ca="1" t="shared" si="3"/>
        <v>佐久間 明子</v>
      </c>
      <c r="K30" s="10" t="str">
        <f ca="1" t="shared" si="3"/>
        <v>岡根 祥子</v>
      </c>
      <c r="L30" s="10" t="str">
        <f ca="1" t="shared" si="3"/>
        <v>道川 夏子</v>
      </c>
      <c r="M30" s="19">
        <f ca="1" t="shared" si="3"/>
        <v>0</v>
      </c>
      <c r="N30" s="10">
        <f ca="1" t="shared" si="3"/>
        <v>0</v>
      </c>
      <c r="O30" s="19">
        <f ca="1" t="shared" si="3"/>
        <v>0</v>
      </c>
      <c r="P30" s="10"/>
      <c r="Q30" s="10"/>
      <c r="R30" s="99">
        <f ca="1" t="shared" si="4"/>
        <v>41749</v>
      </c>
      <c r="S30" s="27"/>
      <c r="T30" s="27"/>
      <c r="U30" s="27"/>
      <c r="V30" s="27"/>
      <c r="W30" s="27"/>
      <c r="X30" s="27"/>
      <c r="Y30" s="27"/>
    </row>
    <row r="31" spans="1:25" s="8" customFormat="1" ht="13.5">
      <c r="A31" s="13">
        <v>27</v>
      </c>
      <c r="B31" s="26"/>
      <c r="C31" s="26"/>
      <c r="D31" s="12"/>
      <c r="E31" s="103" t="str">
        <f ca="1" t="shared" si="0"/>
        <v>2014/4/26～27</v>
      </c>
      <c r="F31" s="104" t="str">
        <f ca="1" t="shared" si="1"/>
        <v>谷川岳　至仏山</v>
      </c>
      <c r="G31" s="104" t="str">
        <f ca="1" t="shared" si="2"/>
        <v>散策と　山スキー</v>
      </c>
      <c r="H31" s="105" t="str">
        <f ca="1" t="shared" si="3"/>
        <v>広瀬 美樹</v>
      </c>
      <c r="I31" s="105" t="str">
        <f ca="1" t="shared" si="3"/>
        <v>道川 夏子</v>
      </c>
      <c r="J31" s="105" t="str">
        <f ca="1" t="shared" si="3"/>
        <v>宿谷 猛</v>
      </c>
      <c r="K31" s="105" t="str">
        <f ca="1" t="shared" si="3"/>
        <v>丸山 良一</v>
      </c>
      <c r="L31" s="105" t="str">
        <f ca="1" t="shared" si="3"/>
        <v>岡根泉二</v>
      </c>
      <c r="M31" s="106" t="str">
        <f ca="1" t="shared" si="3"/>
        <v>川口敏子</v>
      </c>
      <c r="N31" s="106">
        <f ca="1" t="shared" si="3"/>
        <v>0</v>
      </c>
      <c r="O31" s="106">
        <f ca="1" t="shared" si="3"/>
        <v>0</v>
      </c>
      <c r="P31" s="105"/>
      <c r="Q31" s="105"/>
      <c r="R31" s="107">
        <f ca="1" t="shared" si="4"/>
        <v>41756</v>
      </c>
      <c r="S31" s="27"/>
      <c r="T31" s="27"/>
      <c r="U31" s="27"/>
      <c r="V31" s="27"/>
      <c r="W31" s="27"/>
      <c r="X31" s="27"/>
      <c r="Y31" s="27"/>
    </row>
    <row r="32" spans="1:25" s="8" customFormat="1" ht="13.5">
      <c r="A32" s="13">
        <v>28</v>
      </c>
      <c r="B32" s="26"/>
      <c r="C32" s="26"/>
      <c r="D32" s="12"/>
      <c r="E32" s="103" t="str">
        <f ca="1" t="shared" si="0"/>
        <v>2014/4/19～21日</v>
      </c>
      <c r="F32" s="104" t="str">
        <f ca="1" t="shared" si="1"/>
        <v>乗鞍岳・御嶽山</v>
      </c>
      <c r="G32" s="104" t="str">
        <f ca="1" t="shared" si="2"/>
        <v>山スキー</v>
      </c>
      <c r="H32" s="106" t="str">
        <f ca="1" t="shared" si="3"/>
        <v>倉地京平</v>
      </c>
      <c r="I32" s="105" t="str">
        <f ca="1" t="shared" si="3"/>
        <v>丸山良一</v>
      </c>
      <c r="J32" s="106">
        <f ca="1" t="shared" si="3"/>
        <v>0</v>
      </c>
      <c r="K32" s="106">
        <f ca="1" t="shared" si="3"/>
        <v>0</v>
      </c>
      <c r="L32" s="106">
        <f ca="1" t="shared" si="3"/>
        <v>0</v>
      </c>
      <c r="M32" s="106">
        <f ca="1" t="shared" si="3"/>
        <v>0</v>
      </c>
      <c r="N32" s="106">
        <f ca="1" t="shared" si="3"/>
        <v>0</v>
      </c>
      <c r="O32" s="106">
        <f ca="1" t="shared" si="3"/>
        <v>0</v>
      </c>
      <c r="P32" s="105"/>
      <c r="Q32" s="105"/>
      <c r="R32" s="107">
        <f ca="1" t="shared" si="4"/>
        <v>41750</v>
      </c>
      <c r="S32" s="27"/>
      <c r="T32" s="27"/>
      <c r="U32" s="27"/>
      <c r="V32" s="27"/>
      <c r="W32" s="27"/>
      <c r="X32" s="27"/>
      <c r="Y32" s="27"/>
    </row>
    <row r="33" spans="1:25" s="8" customFormat="1" ht="13.5">
      <c r="A33" s="13">
        <v>29</v>
      </c>
      <c r="B33" s="26"/>
      <c r="C33" s="26"/>
      <c r="D33" s="12"/>
      <c r="E33" s="47" t="str">
        <f ca="1" t="shared" si="0"/>
        <v>2014/4/26～27</v>
      </c>
      <c r="F33" s="7" t="str">
        <f ca="1" t="shared" si="1"/>
        <v>三ッ峠</v>
      </c>
      <c r="G33" s="7" t="str">
        <f ca="1" t="shared" si="2"/>
        <v>岩トレ（マルチピッチ）</v>
      </c>
      <c r="H33" s="10" t="str">
        <f ca="1" t="shared" si="3"/>
        <v>綱 忠彦</v>
      </c>
      <c r="I33" s="10" t="str">
        <f ca="1" t="shared" si="3"/>
        <v>三枝 葉子</v>
      </c>
      <c r="J33" s="19">
        <f ca="1" t="shared" si="3"/>
        <v>0</v>
      </c>
      <c r="K33" s="19">
        <f ca="1" t="shared" si="3"/>
        <v>0</v>
      </c>
      <c r="L33" s="19">
        <f ca="1" t="shared" si="3"/>
        <v>0</v>
      </c>
      <c r="M33" s="19">
        <f ca="1" t="shared" si="3"/>
        <v>0</v>
      </c>
      <c r="N33" s="19">
        <f ca="1" t="shared" si="3"/>
        <v>0</v>
      </c>
      <c r="O33" s="19">
        <f ca="1" t="shared" si="3"/>
        <v>0</v>
      </c>
      <c r="P33" s="10"/>
      <c r="Q33" s="10"/>
      <c r="R33" s="99">
        <f ca="1">INDIRECT($A33&amp;"!ｇ"&amp;27)</f>
        <v>41756</v>
      </c>
      <c r="S33" s="27"/>
      <c r="T33" s="27"/>
      <c r="U33" s="27"/>
      <c r="V33" s="27"/>
      <c r="W33" s="27"/>
      <c r="X33" s="27"/>
      <c r="Y33" s="27"/>
    </row>
    <row r="34" spans="1:25" s="8" customFormat="1" ht="13.5">
      <c r="A34" s="13">
        <v>30</v>
      </c>
      <c r="B34" s="26">
        <v>17</v>
      </c>
      <c r="C34" s="26"/>
      <c r="D34" s="12"/>
      <c r="E34" s="47">
        <f ca="1" t="shared" si="0"/>
        <v>41756</v>
      </c>
      <c r="F34" s="7" t="str">
        <f ca="1" t="shared" si="1"/>
        <v>奥多摩　川乗山</v>
      </c>
      <c r="G34" s="7" t="str">
        <f ca="1" t="shared" si="2"/>
        <v>ヤブ山ハイク</v>
      </c>
      <c r="H34" s="10" t="str">
        <f ca="1" t="shared" si="3"/>
        <v>小幡 歩</v>
      </c>
      <c r="I34" s="10" t="str">
        <f ca="1" t="shared" si="3"/>
        <v>田中 修</v>
      </c>
      <c r="J34" s="10" t="str">
        <f ca="1" t="shared" si="5" ref="J34:O34">INDIRECT($A34&amp;"!c"&amp;7+J$3)</f>
        <v>玉林定治郎</v>
      </c>
      <c r="K34" s="10" t="str">
        <f ca="1" t="shared" si="5"/>
        <v>佐藤 洋子</v>
      </c>
      <c r="L34" s="10" t="str">
        <f ca="1" t="shared" si="5"/>
        <v>松野 千絵</v>
      </c>
      <c r="M34" s="10" t="str">
        <f ca="1" t="shared" si="5"/>
        <v>西村 房枝</v>
      </c>
      <c r="N34" s="10" t="str">
        <f ca="1" t="shared" si="5"/>
        <v>八木 敏子</v>
      </c>
      <c r="O34" s="10">
        <f ca="1" t="shared" si="5"/>
        <v>0</v>
      </c>
      <c r="P34" s="10"/>
      <c r="Q34" s="10"/>
      <c r="R34" s="99">
        <f ca="1" t="shared" si="4"/>
        <v>41756</v>
      </c>
      <c r="S34" s="27"/>
      <c r="T34" s="27"/>
      <c r="U34" s="27"/>
      <c r="V34" s="27"/>
      <c r="W34" s="27"/>
      <c r="X34" s="27"/>
      <c r="Y34" s="27"/>
    </row>
    <row r="35" spans="1:25" s="8" customFormat="1" ht="13.5">
      <c r="A35" s="13">
        <v>31</v>
      </c>
      <c r="B35" s="26"/>
      <c r="C35" s="26"/>
      <c r="D35" s="12"/>
      <c r="E35" s="47" t="str">
        <f ca="1" t="shared" si="0"/>
        <v>2014/4/26～27</v>
      </c>
      <c r="F35" s="7" t="str">
        <f ca="1" t="shared" si="1"/>
        <v>谷川岳　至仏山</v>
      </c>
      <c r="G35" s="7" t="str">
        <f ca="1" t="shared" si="2"/>
        <v>散策と　山スキー</v>
      </c>
      <c r="H35" s="10" t="str">
        <f ca="1" t="shared" si="3"/>
        <v>広瀬 美樹</v>
      </c>
      <c r="I35" s="10" t="str">
        <f ca="1" t="shared" si="3"/>
        <v>道川 夏子</v>
      </c>
      <c r="J35" s="10" t="str">
        <f ca="1" t="shared" si="6" ref="J35:P35">INDIRECT($A35&amp;"!c"&amp;7+J$3)</f>
        <v>宿谷 猛</v>
      </c>
      <c r="K35" s="10" t="str">
        <f ca="1" t="shared" si="6"/>
        <v>丸山 良一</v>
      </c>
      <c r="L35" s="10" t="str">
        <f ca="1" t="shared" si="6"/>
        <v>岡根泉二</v>
      </c>
      <c r="M35" s="19" t="str">
        <f ca="1" t="shared" si="6"/>
        <v>川口敏子</v>
      </c>
      <c r="N35" s="10" t="str">
        <f ca="1" t="shared" si="6"/>
        <v>伊藤 節子</v>
      </c>
      <c r="O35" s="10">
        <f ca="1" t="shared" si="6"/>
        <v>0</v>
      </c>
      <c r="P35" s="10">
        <f ca="1" t="shared" si="6"/>
        <v>0</v>
      </c>
      <c r="Q35" s="10"/>
      <c r="R35" s="99">
        <f ca="1" t="shared" si="4"/>
        <v>41756</v>
      </c>
      <c r="S35" s="27"/>
      <c r="T35" s="27"/>
      <c r="U35" s="27"/>
      <c r="V35" s="27"/>
      <c r="W35" s="27"/>
      <c r="X35" s="27"/>
      <c r="Y35" s="27"/>
    </row>
    <row r="36" spans="1:25" s="8" customFormat="1" ht="13.5">
      <c r="A36" s="13">
        <v>32</v>
      </c>
      <c r="B36" s="26"/>
      <c r="C36" s="26"/>
      <c r="D36" s="12"/>
      <c r="E36" s="47" t="str">
        <f ca="1" t="shared" si="0"/>
        <v>2014/4/27z</v>
      </c>
      <c r="F36" s="7" t="str">
        <f ca="1" t="shared" si="1"/>
        <v>尾瀬　至仏山</v>
      </c>
      <c r="G36" s="7" t="str">
        <f ca="1" t="shared" si="2"/>
        <v>山スキー</v>
      </c>
      <c r="H36" s="10" t="str">
        <f ca="1" t="shared" si="3"/>
        <v>木下光政</v>
      </c>
      <c r="I36" s="10">
        <f ca="1">INDIRECT($A36&amp;"!c"&amp;7+I$3)</f>
        <v>0</v>
      </c>
      <c r="J36" s="19">
        <f ca="1" t="shared" si="3"/>
        <v>0</v>
      </c>
      <c r="K36" s="19">
        <f ca="1" t="shared" si="3"/>
        <v>0</v>
      </c>
      <c r="L36" s="19">
        <f ca="1" t="shared" si="3"/>
        <v>0</v>
      </c>
      <c r="M36" s="19">
        <f ca="1" t="shared" si="3"/>
        <v>0</v>
      </c>
      <c r="N36" s="19">
        <f ca="1" t="shared" si="3"/>
        <v>0</v>
      </c>
      <c r="O36" s="19"/>
      <c r="P36" s="10"/>
      <c r="Q36" s="10"/>
      <c r="R36" s="99">
        <f ca="1" t="shared" si="4"/>
        <v>41756</v>
      </c>
      <c r="S36" s="27"/>
      <c r="T36" s="27"/>
      <c r="U36" s="27"/>
      <c r="V36" s="27"/>
      <c r="W36" s="27"/>
      <c r="X36" s="27"/>
      <c r="Y36" s="27"/>
    </row>
    <row r="37" spans="1:25" s="8" customFormat="1" ht="13.5">
      <c r="A37" s="13">
        <v>33</v>
      </c>
      <c r="B37" s="26"/>
      <c r="C37" s="26" t="s">
        <v>1567</v>
      </c>
      <c r="D37" s="12"/>
      <c r="E37" s="47" t="str">
        <f ca="1" t="shared" si="0"/>
        <v>2014/4/27z～28</v>
      </c>
      <c r="F37" s="7" t="str">
        <f ca="1" t="shared" si="1"/>
        <v>南アルプス（仙丈ケ岳～甲斐駒ケ岳）</v>
      </c>
      <c r="G37" s="7" t="str">
        <f ca="1" t="shared" si="2"/>
        <v>残雪期縦走</v>
      </c>
      <c r="H37" s="10" t="str">
        <f ca="1" t="shared" si="3"/>
        <v>林 恵美</v>
      </c>
      <c r="I37" s="10" t="str">
        <f ca="1">INDIRECT($A37&amp;"!c"&amp;7+I$3)</f>
        <v>舘下 和行</v>
      </c>
      <c r="J37" s="19">
        <f ca="1" t="shared" si="3"/>
        <v>0</v>
      </c>
      <c r="K37" s="19">
        <f ca="1" t="shared" si="3"/>
        <v>0</v>
      </c>
      <c r="L37" s="19">
        <f ca="1" t="shared" si="3"/>
        <v>0</v>
      </c>
      <c r="M37" s="19">
        <f ca="1" t="shared" si="3"/>
        <v>0</v>
      </c>
      <c r="N37" s="19">
        <f ca="1">INDIRECT($A37&amp;"!c"&amp;7+N$3)</f>
        <v>0</v>
      </c>
      <c r="O37" s="19"/>
      <c r="P37" s="10"/>
      <c r="Q37" s="10"/>
      <c r="R37" s="99">
        <f ca="1" t="shared" si="4"/>
        <v>41757</v>
      </c>
      <c r="S37" s="27"/>
      <c r="T37" s="27"/>
      <c r="U37" s="27"/>
      <c r="V37" s="27"/>
      <c r="W37" s="27"/>
      <c r="X37" s="27"/>
      <c r="Y37" s="27"/>
    </row>
    <row r="38" spans="1:25" s="8" customFormat="1" ht="13.5">
      <c r="A38" s="13">
        <v>34</v>
      </c>
      <c r="B38" s="26"/>
      <c r="C38" s="26"/>
      <c r="D38" s="12"/>
      <c r="E38" s="47" t="str">
        <f ca="1" t="shared" si="0"/>
        <v>2014/4/26(土)ｚ～28日(月)</v>
      </c>
      <c r="F38" s="7" t="str">
        <f ca="1" t="shared" si="1"/>
        <v>南アルプス　仙丈ヶ岳　甲斐駒ヶ岳</v>
      </c>
      <c r="G38" s="7" t="str">
        <f ca="1" t="shared" si="2"/>
        <v>残雪期登山</v>
      </c>
      <c r="H38" s="10" t="str">
        <f ca="1" t="shared" si="3"/>
        <v>杉山 悦子</v>
      </c>
      <c r="I38" s="10" t="str">
        <f ca="1" t="shared" si="3"/>
        <v>池田 克明</v>
      </c>
      <c r="J38" s="19" t="str">
        <f ca="1" t="shared" si="3"/>
        <v>臼井 邦徳</v>
      </c>
      <c r="K38" s="19">
        <f ca="1" t="shared" si="3"/>
        <v>0</v>
      </c>
      <c r="L38" s="19" t="str">
        <f ca="1" t="shared" si="7" ref="L38:M40">INDIRECT($A38&amp;"!c"&amp;7+L$3)</f>
        <v>金井君枝</v>
      </c>
      <c r="M38" s="19" t="str">
        <f ca="1" t="shared" si="7"/>
        <v>櫻井美香</v>
      </c>
      <c r="N38" s="19">
        <f ca="1">INDIRECT($A38&amp;"!c"&amp;7+N$3)</f>
        <v>0</v>
      </c>
      <c r="O38" s="19"/>
      <c r="P38" s="10"/>
      <c r="Q38" s="10"/>
      <c r="R38" s="99">
        <f ca="1" t="shared" si="4"/>
        <v>41757</v>
      </c>
      <c r="S38" s="27"/>
      <c r="T38" s="27"/>
      <c r="U38" s="27"/>
      <c r="V38" s="27"/>
      <c r="W38" s="27"/>
      <c r="X38" s="27"/>
      <c r="Y38" s="27"/>
    </row>
    <row r="39" spans="1:25" s="8" customFormat="1" ht="13.5">
      <c r="A39" s="13">
        <v>35</v>
      </c>
      <c r="B39" s="26"/>
      <c r="C39" s="26"/>
      <c r="D39" s="12"/>
      <c r="E39" s="47" t="str">
        <f ca="1" t="shared" si="0"/>
        <v>2014/4/25〜29</v>
      </c>
      <c r="F39" s="7" t="str">
        <f ca="1" t="shared" si="1"/>
        <v>北海道・利尻山</v>
      </c>
      <c r="G39" s="7" t="str">
        <f ca="1" t="shared" si="2"/>
        <v>山スキー</v>
      </c>
      <c r="H39" s="10" t="str">
        <f ca="1" t="shared" si="3"/>
        <v>深田真理子</v>
      </c>
      <c r="I39" s="19" t="str">
        <f ca="1" t="shared" si="3"/>
        <v>荻野　恭宏</v>
      </c>
      <c r="J39" s="19" t="str">
        <f ca="1" t="shared" si="3"/>
        <v>長浜　智子</v>
      </c>
      <c r="K39" s="19" t="str">
        <f ca="1" t="shared" si="3"/>
        <v>堀　幸恵</v>
      </c>
      <c r="L39" s="19" t="str">
        <f ca="1" t="shared" si="7"/>
        <v>松沢　芳樹</v>
      </c>
      <c r="M39" s="19">
        <f ca="1" t="shared" si="7"/>
        <v>0</v>
      </c>
      <c r="N39" s="19">
        <f ca="1">INDIRECT($A39&amp;"!c"&amp;7+N$3)</f>
        <v>0</v>
      </c>
      <c r="O39" s="19"/>
      <c r="P39" s="10"/>
      <c r="Q39" s="10"/>
      <c r="R39" s="99">
        <f ca="1" t="shared" si="4"/>
        <v>41757</v>
      </c>
      <c r="S39" s="27"/>
      <c r="T39" s="27"/>
      <c r="U39" s="27"/>
      <c r="V39" s="27"/>
      <c r="W39" s="27"/>
      <c r="X39" s="27"/>
      <c r="Y39" s="27"/>
    </row>
    <row r="40" spans="1:25" s="8" customFormat="1" ht="13.5">
      <c r="A40" s="13">
        <v>36</v>
      </c>
      <c r="B40" s="26"/>
      <c r="C40" s="26"/>
      <c r="D40" s="12"/>
      <c r="E40" s="47">
        <f ca="1" t="shared" si="0"/>
        <v>41758</v>
      </c>
      <c r="F40" s="7" t="str">
        <f ca="1" t="shared" si="1"/>
        <v>上越　苗場山</v>
      </c>
      <c r="G40" s="7" t="str">
        <f ca="1" t="shared" si="2"/>
        <v>雪山</v>
      </c>
      <c r="H40" s="10" t="str">
        <f ca="1" t="shared" si="3"/>
        <v>植竹　伸吉</v>
      </c>
      <c r="I40" s="10" t="str">
        <f ca="1" t="shared" si="3"/>
        <v>伊藤　克博</v>
      </c>
      <c r="J40" s="10">
        <f ca="1" t="shared" si="8" ref="J40:L41">INDIRECT($A40&amp;"!c"&amp;7+J$3)</f>
        <v>0</v>
      </c>
      <c r="K40" s="10">
        <f ca="1" t="shared" si="8"/>
        <v>0</v>
      </c>
      <c r="L40" s="10">
        <f ca="1" t="shared" si="8"/>
        <v>0</v>
      </c>
      <c r="M40" s="19">
        <f ca="1" t="shared" si="7"/>
        <v>0</v>
      </c>
      <c r="N40" s="19">
        <f ca="1">INDIRECT($A40&amp;"!c"&amp;7+N$3)</f>
        <v>0</v>
      </c>
      <c r="O40" s="19"/>
      <c r="P40" s="10"/>
      <c r="Q40" s="10"/>
      <c r="R40" s="99">
        <f ca="1" t="shared" si="4"/>
        <v>41758</v>
      </c>
      <c r="S40" s="27"/>
      <c r="T40" s="27"/>
      <c r="U40" s="27"/>
      <c r="V40" s="27"/>
      <c r="W40" s="27"/>
      <c r="X40" s="27"/>
      <c r="Y40" s="27"/>
    </row>
    <row r="41" spans="1:25" s="8" customFormat="1" ht="13.5">
      <c r="A41" s="13">
        <v>37</v>
      </c>
      <c r="B41" s="26">
        <v>18</v>
      </c>
      <c r="C41" s="26"/>
      <c r="D41" s="12"/>
      <c r="E41" s="47">
        <f ca="1" t="shared" si="0"/>
        <v>41758</v>
      </c>
      <c r="F41" s="7" t="str">
        <f ca="1" t="shared" si="1"/>
        <v>丹沢　水晶沢</v>
      </c>
      <c r="G41" s="7" t="str">
        <f ca="1" t="shared" si="2"/>
        <v>沢登り</v>
      </c>
      <c r="H41" s="19" t="str">
        <f ca="1">INDIRECT($A41&amp;"!c"&amp;7+H$3)</f>
        <v>藤繁　望</v>
      </c>
      <c r="I41" s="106" t="str">
        <f ca="1">INDIRECT($A41&amp;"!c"&amp;7+I$3)</f>
        <v>池谷　百合子</v>
      </c>
      <c r="J41" s="19" t="str">
        <f ca="1">INDIRECT($A41&amp;"!c"&amp;7+J$3)</f>
        <v>村田　陽平</v>
      </c>
      <c r="K41" s="19" t="str">
        <f ca="1">INDIRECT($A41&amp;"!c"&amp;7+K$3)</f>
        <v>佐藤　綾子</v>
      </c>
      <c r="L41" s="10" t="str">
        <f ca="1" t="shared" si="8"/>
        <v>千頭和　亮</v>
      </c>
      <c r="M41" s="19"/>
      <c r="N41" s="19"/>
      <c r="O41" s="19"/>
      <c r="P41" s="10"/>
      <c r="Q41" s="10"/>
      <c r="R41" s="99">
        <f ca="1" t="shared" si="4"/>
        <v>41758</v>
      </c>
      <c r="S41" s="10"/>
      <c r="T41" s="10"/>
      <c r="U41" s="10"/>
      <c r="V41" s="10"/>
      <c r="W41" s="10"/>
      <c r="X41" s="10"/>
      <c r="Y41" s="10"/>
    </row>
    <row r="42" spans="1:23" s="8" customFormat="1" ht="13.5">
      <c r="A42" s="13"/>
      <c r="B42" s="26"/>
      <c r="C42" s="26"/>
      <c r="D42" s="12"/>
      <c r="E42" s="47"/>
      <c r="F42" s="7"/>
      <c r="G42" s="7"/>
      <c r="H42" s="10"/>
      <c r="I42" s="10"/>
      <c r="J42" s="10"/>
      <c r="K42" s="10"/>
      <c r="L42" s="19"/>
      <c r="M42" s="19"/>
      <c r="N42" s="10"/>
      <c r="O42" s="10"/>
      <c r="P42" s="10"/>
      <c r="Q42" s="19"/>
      <c r="R42" s="42"/>
      <c r="V42" s="9"/>
      <c r="W42" s="9"/>
    </row>
    <row r="43" spans="1:23" s="8" customFormat="1" ht="13.5">
      <c r="A43" s="13"/>
      <c r="B43" s="26"/>
      <c r="C43" s="26"/>
      <c r="D43" s="12"/>
      <c r="E43" s="47"/>
      <c r="F43" s="7"/>
      <c r="G43" s="7"/>
      <c r="H43" s="10"/>
      <c r="I43" s="10"/>
      <c r="J43" s="10"/>
      <c r="K43" s="19"/>
      <c r="L43" s="19"/>
      <c r="M43" s="19"/>
      <c r="N43" s="19"/>
      <c r="O43" s="19"/>
      <c r="P43" s="19"/>
      <c r="Q43" s="19"/>
      <c r="R43" s="42"/>
      <c r="V43" s="9"/>
      <c r="W43" s="9"/>
    </row>
    <row r="44" spans="1:23" s="8" customFormat="1" ht="13.5">
      <c r="A44" s="13"/>
      <c r="B44" s="26"/>
      <c r="C44" s="26"/>
      <c r="D44" s="12"/>
      <c r="E44" s="47"/>
      <c r="F44" s="7"/>
      <c r="G44" s="7"/>
      <c r="H44" s="10"/>
      <c r="I44" s="10"/>
      <c r="J44" s="10"/>
      <c r="K44" s="19"/>
      <c r="L44" s="19"/>
      <c r="M44" s="19"/>
      <c r="N44" s="19"/>
      <c r="O44" s="19"/>
      <c r="P44" s="19"/>
      <c r="Q44" s="19"/>
      <c r="R44" s="42"/>
      <c r="V44" s="9"/>
      <c r="W44" s="9"/>
    </row>
    <row r="45" spans="1:23" s="8" customFormat="1" ht="13.5">
      <c r="A45" s="13"/>
      <c r="B45" s="26"/>
      <c r="C45" s="26"/>
      <c r="D45" s="12"/>
      <c r="E45" s="47"/>
      <c r="F45" s="7"/>
      <c r="G45" s="7"/>
      <c r="H45" s="10"/>
      <c r="I45" s="10"/>
      <c r="J45" s="10"/>
      <c r="K45" s="10"/>
      <c r="L45" s="19"/>
      <c r="M45" s="19"/>
      <c r="N45" s="19"/>
      <c r="O45" s="19"/>
      <c r="P45" s="19"/>
      <c r="Q45" s="19"/>
      <c r="R45" s="42"/>
      <c r="V45" s="9"/>
      <c r="W45" s="9"/>
    </row>
    <row r="46" spans="1:23" s="8" customFormat="1" ht="13.5">
      <c r="A46" s="13"/>
      <c r="B46" s="26"/>
      <c r="C46" s="26"/>
      <c r="D46" s="12"/>
      <c r="E46" s="47"/>
      <c r="F46" s="7"/>
      <c r="G46" s="7"/>
      <c r="H46" s="19"/>
      <c r="I46" s="10"/>
      <c r="J46" s="10"/>
      <c r="K46" s="19"/>
      <c r="L46" s="19"/>
      <c r="M46" s="19"/>
      <c r="N46" s="19"/>
      <c r="O46" s="19"/>
      <c r="P46" s="19"/>
      <c r="Q46" s="19"/>
      <c r="R46" s="42"/>
      <c r="V46" s="9"/>
      <c r="W46" s="9"/>
    </row>
    <row r="47" spans="1:23" s="8" customFormat="1" ht="13.5">
      <c r="A47" s="13"/>
      <c r="B47" s="26"/>
      <c r="C47" s="26"/>
      <c r="D47" s="12"/>
      <c r="E47" s="47"/>
      <c r="F47" s="7"/>
      <c r="G47" s="7"/>
      <c r="H47" s="10"/>
      <c r="I47" s="10"/>
      <c r="J47" s="10"/>
      <c r="K47" s="19"/>
      <c r="L47" s="19"/>
      <c r="M47" s="19"/>
      <c r="N47" s="19"/>
      <c r="O47" s="19"/>
      <c r="P47" s="19"/>
      <c r="Q47" s="19"/>
      <c r="R47" s="42"/>
      <c r="V47" s="9"/>
      <c r="W47" s="9"/>
    </row>
    <row r="48" spans="1:23" s="8" customFormat="1" ht="13.5">
      <c r="A48" s="13"/>
      <c r="B48" s="26"/>
      <c r="C48" s="26"/>
      <c r="D48" s="12"/>
      <c r="E48" s="47"/>
      <c r="F48" s="7"/>
      <c r="G48" s="7"/>
      <c r="H48" s="19"/>
      <c r="I48" s="10"/>
      <c r="J48" s="10"/>
      <c r="K48" s="19"/>
      <c r="L48" s="19"/>
      <c r="M48" s="19"/>
      <c r="N48" s="19"/>
      <c r="O48" s="19"/>
      <c r="P48" s="19"/>
      <c r="Q48" s="19"/>
      <c r="R48" s="42"/>
      <c r="V48" s="9"/>
      <c r="W48" s="9"/>
    </row>
    <row r="49" spans="1:25" s="8" customFormat="1" ht="13.5">
      <c r="A49" s="13"/>
      <c r="B49" s="26"/>
      <c r="C49" s="26"/>
      <c r="D49" s="12"/>
      <c r="E49" s="47"/>
      <c r="F49" s="7"/>
      <c r="G49" s="7"/>
      <c r="H49" s="19"/>
      <c r="I49" s="19"/>
      <c r="J49" s="19"/>
      <c r="K49" s="10"/>
      <c r="L49" s="10"/>
      <c r="M49" s="10"/>
      <c r="N49" s="10"/>
      <c r="O49" s="10"/>
      <c r="P49" s="10"/>
      <c r="Q49" s="10"/>
      <c r="R49" s="42"/>
      <c r="S49" s="10" t="e">
        <f ca="1" t="shared" si="9" ref="S49:Y49">INDIRECT($A49&amp;"!G27")</f>
        <v>#REF!</v>
      </c>
      <c r="T49" s="10" t="e">
        <f ca="1" t="shared" si="9"/>
        <v>#REF!</v>
      </c>
      <c r="U49" s="10" t="e">
        <f ca="1" t="shared" si="9"/>
        <v>#REF!</v>
      </c>
      <c r="V49" s="10" t="e">
        <f ca="1" t="shared" si="9"/>
        <v>#REF!</v>
      </c>
      <c r="W49" s="10" t="e">
        <f ca="1" t="shared" si="9"/>
        <v>#REF!</v>
      </c>
      <c r="X49" s="10" t="e">
        <f ca="1" t="shared" si="9"/>
        <v>#REF!</v>
      </c>
      <c r="Y49" s="10" t="e">
        <f ca="1" t="shared" si="9"/>
        <v>#REF!</v>
      </c>
    </row>
    <row r="50" spans="1:23" s="8" customFormat="1" ht="13.5">
      <c r="A50" s="13"/>
      <c r="B50" s="26"/>
      <c r="C50" s="26"/>
      <c r="D50" s="12"/>
      <c r="E50" s="47"/>
      <c r="F50" s="7"/>
      <c r="G50" s="7"/>
      <c r="H50" s="10"/>
      <c r="I50" s="10"/>
      <c r="J50" s="10"/>
      <c r="K50" s="10"/>
      <c r="L50" s="10"/>
      <c r="M50" s="10"/>
      <c r="N50" s="10"/>
      <c r="O50" s="10"/>
      <c r="P50" s="19"/>
      <c r="Q50" s="19"/>
      <c r="R50" s="42"/>
      <c r="V50" s="9"/>
      <c r="W50" s="9"/>
    </row>
    <row r="51" spans="1:23" s="8" customFormat="1" ht="13.5">
      <c r="A51" s="13"/>
      <c r="B51" s="26"/>
      <c r="C51" s="26"/>
      <c r="D51" s="12"/>
      <c r="E51" s="47"/>
      <c r="F51" s="7"/>
      <c r="G51" s="7"/>
      <c r="H51" s="10"/>
      <c r="I51" s="10"/>
      <c r="J51" s="10"/>
      <c r="K51" s="10"/>
      <c r="L51" s="10"/>
      <c r="M51" s="19"/>
      <c r="N51" s="10"/>
      <c r="O51" s="10"/>
      <c r="P51" s="19"/>
      <c r="Q51" s="19"/>
      <c r="R51" s="42"/>
      <c r="V51" s="9"/>
      <c r="W51" s="9"/>
    </row>
    <row r="52" spans="1:23" s="8" customFormat="1" ht="13.5">
      <c r="A52" s="13"/>
      <c r="B52" s="26"/>
      <c r="C52" s="26"/>
      <c r="D52" s="12"/>
      <c r="E52" s="47"/>
      <c r="F52" s="7"/>
      <c r="G52" s="7"/>
      <c r="H52" s="10"/>
      <c r="I52" s="10"/>
      <c r="J52" s="10"/>
      <c r="K52" s="10"/>
      <c r="L52" s="10"/>
      <c r="M52" s="19"/>
      <c r="N52" s="10"/>
      <c r="O52" s="10"/>
      <c r="P52" s="10"/>
      <c r="Q52" s="19"/>
      <c r="R52" s="42"/>
      <c r="V52" s="9"/>
      <c r="W52" s="9"/>
    </row>
    <row r="53" spans="1:23" s="8" customFormat="1" ht="13.5">
      <c r="A53" s="13"/>
      <c r="B53" s="26"/>
      <c r="C53" s="26"/>
      <c r="D53" s="12"/>
      <c r="E53" s="47"/>
      <c r="F53" s="7"/>
      <c r="G53" s="7"/>
      <c r="H53" s="10"/>
      <c r="I53" s="10"/>
      <c r="J53" s="10"/>
      <c r="K53" s="10"/>
      <c r="L53" s="10"/>
      <c r="M53" s="19"/>
      <c r="N53" s="10"/>
      <c r="O53" s="10"/>
      <c r="P53" s="10"/>
      <c r="Q53" s="19"/>
      <c r="R53" s="42"/>
      <c r="V53" s="9"/>
      <c r="W53" s="9"/>
    </row>
    <row r="54" spans="1:23" s="8" customFormat="1" ht="13.5">
      <c r="A54" s="13"/>
      <c r="B54" s="26"/>
      <c r="C54" s="26"/>
      <c r="D54" s="12"/>
      <c r="E54" s="47"/>
      <c r="F54" s="7"/>
      <c r="G54" s="7"/>
      <c r="H54" s="10"/>
      <c r="I54" s="19"/>
      <c r="J54" s="10"/>
      <c r="K54" s="10"/>
      <c r="L54" s="10"/>
      <c r="M54" s="19"/>
      <c r="N54" s="10"/>
      <c r="O54" s="10"/>
      <c r="P54" s="10"/>
      <c r="Q54" s="10"/>
      <c r="R54" s="42"/>
      <c r="V54" s="9"/>
      <c r="W54" s="9"/>
    </row>
    <row r="55" spans="1:23" s="8" customFormat="1" ht="13.5">
      <c r="A55" s="13"/>
      <c r="B55" s="26"/>
      <c r="C55" s="26"/>
      <c r="D55" s="12"/>
      <c r="E55" s="47"/>
      <c r="F55" s="7"/>
      <c r="G55" s="7"/>
      <c r="H55" s="10"/>
      <c r="I55" s="19"/>
      <c r="J55" s="19"/>
      <c r="K55" s="19"/>
      <c r="L55" s="19"/>
      <c r="M55" s="19"/>
      <c r="N55" s="19"/>
      <c r="O55" s="10"/>
      <c r="P55" s="10"/>
      <c r="Q55" s="10"/>
      <c r="R55" s="42"/>
      <c r="V55" s="9"/>
      <c r="W55" s="9"/>
    </row>
    <row r="56" spans="1:23" s="8" customFormat="1" ht="13.5">
      <c r="A56" s="13"/>
      <c r="B56" s="26"/>
      <c r="C56" s="26"/>
      <c r="D56" s="12"/>
      <c r="E56" s="47"/>
      <c r="F56" s="7"/>
      <c r="G56" s="7"/>
      <c r="H56" s="10"/>
      <c r="I56" s="10"/>
      <c r="J56" s="10"/>
      <c r="K56" s="10"/>
      <c r="L56" s="19"/>
      <c r="M56" s="19"/>
      <c r="N56" s="19"/>
      <c r="O56" s="10"/>
      <c r="P56" s="10"/>
      <c r="Q56" s="10"/>
      <c r="R56" s="42"/>
      <c r="V56" s="9"/>
      <c r="W56" s="9"/>
    </row>
    <row r="57" spans="1:23" s="8" customFormat="1" ht="13.5">
      <c r="A57" s="28"/>
      <c r="B57" s="29"/>
      <c r="C57" s="26"/>
      <c r="D57" s="12"/>
      <c r="E57" s="47"/>
      <c r="F57" s="7"/>
      <c r="G57" s="7"/>
      <c r="H57" s="19"/>
      <c r="I57" s="10"/>
      <c r="J57" s="10"/>
      <c r="K57" s="10"/>
      <c r="L57" s="10"/>
      <c r="M57" s="10"/>
      <c r="N57" s="10"/>
      <c r="O57" s="10"/>
      <c r="P57" s="10"/>
      <c r="Q57" s="10"/>
      <c r="R57" s="42"/>
      <c r="V57" s="9"/>
      <c r="W57" s="9"/>
    </row>
    <row r="58" spans="1:23" s="8" customFormat="1" ht="13.5">
      <c r="A58" s="28"/>
      <c r="B58" s="29"/>
      <c r="C58" s="26"/>
      <c r="D58" s="12"/>
      <c r="E58" s="47"/>
      <c r="F58" s="7"/>
      <c r="G58" s="7"/>
      <c r="H58" s="10"/>
      <c r="I58" s="10"/>
      <c r="J58" s="10"/>
      <c r="K58" s="10"/>
      <c r="L58" s="10"/>
      <c r="M58" s="10"/>
      <c r="N58" s="10"/>
      <c r="O58" s="10"/>
      <c r="P58" s="10"/>
      <c r="Q58" s="10"/>
      <c r="R58" s="42"/>
      <c r="V58" s="9"/>
      <c r="W58" s="9"/>
    </row>
    <row r="59" spans="1:23" s="8" customFormat="1" ht="13.5">
      <c r="A59" s="13"/>
      <c r="B59" s="6"/>
      <c r="C59" s="6"/>
      <c r="D59" s="5"/>
      <c r="E59" s="47"/>
      <c r="F59" s="7"/>
      <c r="G59" s="7"/>
      <c r="H59" s="10"/>
      <c r="I59" s="19"/>
      <c r="J59" s="10"/>
      <c r="K59" s="10"/>
      <c r="L59" s="19"/>
      <c r="M59" s="10"/>
      <c r="N59" s="10"/>
      <c r="O59" s="10"/>
      <c r="P59" s="10"/>
      <c r="Q59" s="10"/>
      <c r="R59" s="42"/>
      <c r="V59" s="9"/>
      <c r="W59" s="9"/>
    </row>
    <row r="60" spans="1:23" s="8" customFormat="1" ht="13.5">
      <c r="A60" s="13"/>
      <c r="B60" s="6"/>
      <c r="C60" s="6"/>
      <c r="D60" s="5"/>
      <c r="E60" s="47"/>
      <c r="F60" s="7"/>
      <c r="G60" s="7"/>
      <c r="H60" s="10"/>
      <c r="I60" s="19"/>
      <c r="J60" s="10"/>
      <c r="K60" s="10"/>
      <c r="L60" s="19"/>
      <c r="M60" s="10"/>
      <c r="N60" s="10"/>
      <c r="O60" s="10"/>
      <c r="P60" s="10"/>
      <c r="Q60" s="10"/>
      <c r="R60" s="42"/>
      <c r="V60" s="9"/>
      <c r="W60" s="9"/>
    </row>
    <row r="61" spans="1:18" ht="13.5">
      <c r="A61" s="13"/>
      <c r="B61" s="6"/>
      <c r="C61" s="6"/>
      <c r="D61" s="5"/>
      <c r="E61" s="47"/>
      <c r="F61" s="7"/>
      <c r="G61" s="7"/>
      <c r="H61" s="10"/>
      <c r="I61" s="10"/>
      <c r="J61" s="10"/>
      <c r="K61" s="10"/>
      <c r="L61" s="10"/>
      <c r="M61" s="10"/>
      <c r="N61" s="10"/>
      <c r="O61" s="10"/>
      <c r="P61" s="10"/>
      <c r="Q61" s="10"/>
      <c r="R61" s="42"/>
    </row>
    <row r="62" spans="1:18" ht="12.75">
      <c r="A62" s="8"/>
      <c r="B62" s="8"/>
      <c r="C62" s="8"/>
      <c r="D62" s="8"/>
      <c r="E62" s="48"/>
      <c r="F62" s="8"/>
      <c r="G62" s="8"/>
      <c r="H62" s="8"/>
      <c r="I62" s="8"/>
      <c r="J62" s="8"/>
      <c r="K62" s="8"/>
      <c r="L62" s="8"/>
      <c r="M62" s="8"/>
      <c r="N62" s="8"/>
      <c r="O62" s="8"/>
      <c r="P62" s="8"/>
      <c r="Q62" s="8"/>
      <c r="R62" s="43"/>
    </row>
  </sheetData>
  <sheetProtection/>
  <mergeCells count="1">
    <mergeCell ref="H4:Q4"/>
  </mergeCells>
  <hyperlinks>
    <hyperlink ref="A5" location="'1'!A1" display="'1'!A1"/>
    <hyperlink ref="A6" location="'2'!A1" display="'2'!A1"/>
    <hyperlink ref="A8" location="'4'!A1" display="'4'!A1"/>
    <hyperlink ref="A9" location="'5'!A1" display="'5'!A1"/>
    <hyperlink ref="A15" location="'11'!A1" display="'11'!A1"/>
    <hyperlink ref="A16" location="'12'!A1" display="'12'!A1"/>
    <hyperlink ref="A17" location="'13'!A1" display="'13'!A1"/>
    <hyperlink ref="A19" location="'15'!A1" display="'15'!A1"/>
    <hyperlink ref="A20" location="'16'!A1" display="'16'!A1"/>
    <hyperlink ref="A21" location="'17'!A1" display="'17'!A1"/>
    <hyperlink ref="A22" location="'18'!A1" display="'18'!A1"/>
    <hyperlink ref="A23" location="'19'!A1" display="'19'!A1"/>
    <hyperlink ref="A24" location="'20'!A1" display="'20'!A1"/>
    <hyperlink ref="A25" location="'21'!A1" display="'21'!A1"/>
    <hyperlink ref="A26" location="'22'!A1" display="'22'!A1"/>
    <hyperlink ref="A27" location="'23'!A1" display="'23'!A1"/>
    <hyperlink ref="A28" location="'24'!A1" display="'24'!A1"/>
    <hyperlink ref="A29" location="'25'!A1" display="'25'!A1"/>
    <hyperlink ref="A30" location="'26'!A1" display="'26'!A1"/>
    <hyperlink ref="A31" location="'27'!A1" display="'27'!A1"/>
    <hyperlink ref="A32" location="'28'!A1" display="'28'!A1"/>
    <hyperlink ref="A33" location="'29'!A1" display="'29'!A1"/>
    <hyperlink ref="A34" location="'30'!A1" display="'30'!A1"/>
    <hyperlink ref="A35" location="'31'!A1" display="'31'!A1"/>
    <hyperlink ref="A38" location="'34'!A1" display="'34'!A1"/>
    <hyperlink ref="A39" location="'35'!A1" display="'35'!A1"/>
    <hyperlink ref="A40" location="'37'!A1" display="'37'!A1"/>
    <hyperlink ref="A37" location="'31'!A1" display="'31'!A1"/>
    <hyperlink ref="A36" location="'31'!A1" display="'31'!A1"/>
    <hyperlink ref="A41" location="'37'!A1" display="'37'!A1"/>
    <hyperlink ref="A7" location="'3'!A1" display="'3'!A1"/>
    <hyperlink ref="A10" location="'6'!A1" display="'6'!A1"/>
    <hyperlink ref="A11" location="'7'!A1" display="'7'!A1"/>
    <hyperlink ref="A12" location="'8'!A1" display="'8'!A1"/>
    <hyperlink ref="A13" location="'9'!A1" display="'9'!A1"/>
    <hyperlink ref="A14" location="'10'!A1" display="'10'!A1"/>
    <hyperlink ref="A18" location="'13'!A1" display="'13'!A1"/>
  </hyperlinks>
  <printOptions/>
  <pageMargins left="0.16" right="0.19" top="0.984251968503937" bottom="0.984251968503937" header="0.5118110236220472" footer="0.5118110236220472"/>
  <pageSetup fitToHeight="1" fitToWidth="1" horizontalDpi="300" verticalDpi="300" orientation="landscape" paperSize="13" scale="49" r:id="rId1"/>
</worksheet>
</file>

<file path=xl/worksheets/sheet10.xml><?xml version="1.0" encoding="utf-8"?>
<worksheet xmlns="http://schemas.openxmlformats.org/spreadsheetml/2006/main" xmlns:r="http://schemas.openxmlformats.org/officeDocument/2006/relationships">
  <dimension ref="A1:J60"/>
  <sheetViews>
    <sheetView zoomScalePageLayoutView="0" workbookViewId="0" topLeftCell="A1">
      <selection activeCell="C28" sqref="C28:I28"/>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593</v>
      </c>
      <c r="B1" s="319"/>
      <c r="C1" s="319"/>
      <c r="D1" s="319"/>
      <c r="E1" s="319"/>
      <c r="F1" s="319"/>
      <c r="G1" s="319"/>
      <c r="H1" s="319"/>
      <c r="I1" s="319"/>
    </row>
    <row r="2" spans="1:9" ht="24">
      <c r="A2" s="320" t="s">
        <v>594</v>
      </c>
      <c r="B2" s="320"/>
      <c r="C2" s="320"/>
      <c r="D2" s="320"/>
      <c r="E2" s="321" t="s">
        <v>43</v>
      </c>
      <c r="F2" s="321"/>
      <c r="G2" s="52" t="s">
        <v>595</v>
      </c>
      <c r="H2" s="50" t="s">
        <v>596</v>
      </c>
      <c r="I2" s="73" t="s">
        <v>300</v>
      </c>
    </row>
    <row r="3" spans="1:9" ht="13.5">
      <c r="A3" s="322" t="s">
        <v>597</v>
      </c>
      <c r="B3" s="323"/>
      <c r="C3" s="324" t="s">
        <v>598</v>
      </c>
      <c r="D3" s="324"/>
      <c r="E3" s="324"/>
      <c r="F3" s="324"/>
      <c r="G3" s="324"/>
      <c r="H3" s="324"/>
      <c r="I3" s="325"/>
    </row>
    <row r="4" spans="1:9" ht="13.5">
      <c r="A4" s="326" t="s">
        <v>11</v>
      </c>
      <c r="B4" s="327"/>
      <c r="C4" s="328" t="s">
        <v>599</v>
      </c>
      <c r="D4" s="329"/>
      <c r="E4" s="329"/>
      <c r="F4" s="329"/>
      <c r="G4" s="330"/>
      <c r="H4" s="30" t="s">
        <v>12</v>
      </c>
      <c r="I4" s="51" t="s">
        <v>600</v>
      </c>
    </row>
    <row r="5" spans="1:9" ht="13.5">
      <c r="A5" s="331" t="s">
        <v>13</v>
      </c>
      <c r="B5" s="332"/>
      <c r="C5" s="333">
        <v>41740</v>
      </c>
      <c r="D5" s="334"/>
      <c r="E5" s="334"/>
      <c r="F5" s="334"/>
      <c r="G5" s="31"/>
      <c r="H5" s="32" t="s">
        <v>14</v>
      </c>
      <c r="I5" s="54"/>
    </row>
    <row r="6" spans="1:9" ht="13.5">
      <c r="A6" s="335" t="s">
        <v>601</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t="s">
        <v>602</v>
      </c>
      <c r="C8" s="55" t="s">
        <v>300</v>
      </c>
      <c r="D8" s="55">
        <v>69</v>
      </c>
      <c r="E8" s="72" t="s">
        <v>603</v>
      </c>
      <c r="F8" s="92">
        <v>5</v>
      </c>
      <c r="G8" s="55" t="s">
        <v>604</v>
      </c>
      <c r="H8" s="55" t="s">
        <v>306</v>
      </c>
      <c r="I8" s="56" t="s">
        <v>605</v>
      </c>
    </row>
    <row r="9" spans="1:9" ht="13.5">
      <c r="A9" s="35">
        <v>2</v>
      </c>
      <c r="B9" s="36"/>
      <c r="C9" s="55"/>
      <c r="D9" s="55"/>
      <c r="E9" s="72"/>
      <c r="F9" s="92"/>
      <c r="G9" s="55"/>
      <c r="H9" s="55"/>
      <c r="I9" s="56"/>
    </row>
    <row r="10" spans="1:10" ht="13.5">
      <c r="A10" s="35">
        <v>3</v>
      </c>
      <c r="B10" s="36"/>
      <c r="C10" s="83"/>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t="s">
        <v>606</v>
      </c>
      <c r="D16" s="348"/>
      <c r="E16" s="348"/>
      <c r="F16" s="348"/>
      <c r="G16" s="349" t="s">
        <v>607</v>
      </c>
      <c r="H16" s="349"/>
      <c r="I16" s="350"/>
    </row>
    <row r="17" spans="1:9" ht="13.5">
      <c r="A17" s="351" t="s">
        <v>21</v>
      </c>
      <c r="B17" s="352"/>
      <c r="C17" s="353"/>
      <c r="D17" s="353"/>
      <c r="E17" s="353"/>
      <c r="F17" s="353"/>
      <c r="G17" s="353"/>
      <c r="H17" s="353"/>
      <c r="I17" s="354"/>
    </row>
    <row r="18" spans="1:10" ht="13.5">
      <c r="A18" s="355">
        <v>41740</v>
      </c>
      <c r="B18" s="356"/>
      <c r="C18" s="357" t="s">
        <v>608</v>
      </c>
      <c r="D18" s="357"/>
      <c r="E18" s="357"/>
      <c r="F18" s="357"/>
      <c r="G18" s="357"/>
      <c r="H18" s="357"/>
      <c r="I18" s="358"/>
      <c r="J18" s="69"/>
    </row>
    <row r="19" spans="1:10" ht="13.5">
      <c r="A19" s="355" t="s">
        <v>609</v>
      </c>
      <c r="B19" s="356"/>
      <c r="C19" s="357" t="s">
        <v>610</v>
      </c>
      <c r="D19" s="357"/>
      <c r="E19" s="357"/>
      <c r="F19" s="357"/>
      <c r="G19" s="357"/>
      <c r="H19" s="357"/>
      <c r="I19" s="358"/>
      <c r="J19" s="69"/>
    </row>
    <row r="20" spans="1:10" ht="13.5">
      <c r="A20" s="355" t="s">
        <v>609</v>
      </c>
      <c r="B20" s="356"/>
      <c r="C20" s="357"/>
      <c r="D20" s="357"/>
      <c r="E20" s="357"/>
      <c r="F20" s="357"/>
      <c r="G20" s="357"/>
      <c r="H20" s="357"/>
      <c r="I20" s="358"/>
      <c r="J20" s="69"/>
    </row>
    <row r="21" spans="1:10" ht="13.5">
      <c r="A21" s="355" t="s">
        <v>609</v>
      </c>
      <c r="B21" s="356"/>
      <c r="C21" s="357"/>
      <c r="D21" s="357"/>
      <c r="E21" s="357"/>
      <c r="F21" s="357"/>
      <c r="G21" s="357"/>
      <c r="H21" s="357"/>
      <c r="I21" s="358"/>
      <c r="J21" s="69"/>
    </row>
    <row r="22" spans="1:10" ht="13.5">
      <c r="A22" s="355" t="s">
        <v>609</v>
      </c>
      <c r="B22" s="356"/>
      <c r="C22" s="357"/>
      <c r="D22" s="357"/>
      <c r="E22" s="357"/>
      <c r="F22" s="357"/>
      <c r="G22" s="357"/>
      <c r="H22" s="357"/>
      <c r="I22" s="358"/>
      <c r="J22" s="69"/>
    </row>
    <row r="23" spans="1:10" ht="13.5">
      <c r="A23" s="355" t="s">
        <v>609</v>
      </c>
      <c r="B23" s="356"/>
      <c r="C23" s="357"/>
      <c r="D23" s="357"/>
      <c r="E23" s="357"/>
      <c r="F23" s="357"/>
      <c r="G23" s="357"/>
      <c r="H23" s="357"/>
      <c r="I23" s="358"/>
      <c r="J23" s="69"/>
    </row>
    <row r="24" spans="1:10" ht="13.5">
      <c r="A24" s="355" t="s">
        <v>609</v>
      </c>
      <c r="B24" s="356"/>
      <c r="C24" s="357"/>
      <c r="D24" s="357"/>
      <c r="E24" s="357"/>
      <c r="F24" s="357"/>
      <c r="G24" s="357"/>
      <c r="H24" s="357"/>
      <c r="I24" s="358"/>
      <c r="J24" s="69"/>
    </row>
    <row r="25" spans="1:10" ht="13.5">
      <c r="A25" s="355" t="s">
        <v>609</v>
      </c>
      <c r="B25" s="356"/>
      <c r="C25" s="357"/>
      <c r="D25" s="357"/>
      <c r="E25" s="357"/>
      <c r="F25" s="357"/>
      <c r="G25" s="357"/>
      <c r="H25" s="357"/>
      <c r="I25" s="358"/>
      <c r="J25" s="69"/>
    </row>
    <row r="26" spans="1:10" ht="13.5">
      <c r="A26" s="362" t="s">
        <v>609</v>
      </c>
      <c r="B26" s="363"/>
      <c r="C26" s="364"/>
      <c r="D26" s="364"/>
      <c r="E26" s="364"/>
      <c r="F26" s="364"/>
      <c r="G26" s="364"/>
      <c r="H26" s="364"/>
      <c r="I26" s="365"/>
      <c r="J26" s="69"/>
    </row>
    <row r="27" spans="1:10" ht="13.5">
      <c r="A27" s="366" t="s">
        <v>22</v>
      </c>
      <c r="B27" s="367"/>
      <c r="C27" s="370" t="s">
        <v>32</v>
      </c>
      <c r="D27" s="371"/>
      <c r="E27" s="371"/>
      <c r="F27" s="372"/>
      <c r="G27" s="49">
        <v>41740</v>
      </c>
      <c r="H27" s="373">
        <v>0.75</v>
      </c>
      <c r="I27" s="374"/>
      <c r="J27" s="69"/>
    </row>
    <row r="28" spans="1:10" ht="13.5">
      <c r="A28" s="368"/>
      <c r="B28" s="369"/>
      <c r="C28" s="375" t="s">
        <v>36</v>
      </c>
      <c r="D28" s="375"/>
      <c r="E28" s="375"/>
      <c r="F28" s="375"/>
      <c r="G28" s="375"/>
      <c r="H28" s="375"/>
      <c r="I28" s="376"/>
      <c r="J28" s="69"/>
    </row>
    <row r="29" spans="1:10" ht="13.5">
      <c r="A29" s="377" t="s">
        <v>23</v>
      </c>
      <c r="B29" s="378"/>
      <c r="C29" s="379" t="s">
        <v>611</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c r="D40" s="393"/>
      <c r="E40" s="393"/>
      <c r="F40" s="393"/>
      <c r="G40" s="393"/>
      <c r="H40" s="393"/>
      <c r="I40" s="394"/>
    </row>
    <row r="41" spans="1:9" ht="13.5">
      <c r="A41" s="377" t="s">
        <v>33</v>
      </c>
      <c r="B41" s="395"/>
      <c r="C41" s="396" t="s">
        <v>612</v>
      </c>
      <c r="D41" s="397"/>
      <c r="E41" s="397"/>
      <c r="F41" s="397"/>
      <c r="G41" s="397"/>
      <c r="H41" s="397"/>
      <c r="I41" s="398"/>
    </row>
    <row r="42" spans="1:9" ht="13.5">
      <c r="A42" s="345" t="s">
        <v>34</v>
      </c>
      <c r="B42" s="399"/>
      <c r="C42" s="400" t="s">
        <v>573</v>
      </c>
      <c r="D42" s="401"/>
      <c r="E42" s="401"/>
      <c r="F42" s="401"/>
      <c r="G42" s="401"/>
      <c r="H42" s="401"/>
      <c r="I42" s="402"/>
    </row>
    <row r="43" spans="1:9" ht="13.5">
      <c r="A43" s="403" t="s">
        <v>26</v>
      </c>
      <c r="B43" s="404"/>
      <c r="C43" s="405" t="s">
        <v>317</v>
      </c>
      <c r="D43" s="406"/>
      <c r="E43" s="406"/>
      <c r="F43" s="406"/>
      <c r="G43" s="406"/>
      <c r="H43" s="406"/>
      <c r="I43" s="407"/>
    </row>
    <row r="44" spans="1:9" ht="13.5">
      <c r="A44" s="388"/>
      <c r="B44" s="411"/>
      <c r="C44" s="328" t="s">
        <v>613</v>
      </c>
      <c r="D44" s="329"/>
      <c r="E44" s="329"/>
      <c r="F44" s="329"/>
      <c r="G44" s="329"/>
      <c r="H44" s="329"/>
      <c r="I44" s="412"/>
    </row>
    <row r="45" spans="1:9" ht="13.5">
      <c r="A45" s="388"/>
      <c r="B45" s="411"/>
      <c r="C45" s="413" t="s">
        <v>613</v>
      </c>
      <c r="D45" s="414"/>
      <c r="E45" s="414"/>
      <c r="F45" s="414"/>
      <c r="G45" s="414"/>
      <c r="H45" s="414"/>
      <c r="I45" s="415"/>
    </row>
    <row r="46" spans="1:9" ht="13.5">
      <c r="A46" s="416" t="s">
        <v>31</v>
      </c>
      <c r="B46" s="417"/>
      <c r="C46" s="418" t="s">
        <v>577</v>
      </c>
      <c r="D46" s="418"/>
      <c r="E46" s="418"/>
      <c r="F46" s="418"/>
      <c r="G46" s="418"/>
      <c r="H46" s="418"/>
      <c r="I46" s="419"/>
    </row>
    <row r="47" spans="1:9" ht="13.5">
      <c r="A47" s="425" t="s">
        <v>578</v>
      </c>
      <c r="B47" s="426"/>
      <c r="C47" s="14" t="s">
        <v>579</v>
      </c>
      <c r="D47" s="15"/>
      <c r="E47" s="429" t="s">
        <v>580</v>
      </c>
      <c r="F47" s="430"/>
      <c r="G47" s="431"/>
      <c r="H47" s="16" t="s">
        <v>581</v>
      </c>
      <c r="I47" s="17" t="s">
        <v>582</v>
      </c>
    </row>
    <row r="48" spans="1:9" ht="13.5">
      <c r="A48" s="425"/>
      <c r="B48" s="426"/>
      <c r="C48" s="14" t="s">
        <v>27</v>
      </c>
      <c r="D48" s="15"/>
      <c r="E48" s="421" t="s">
        <v>583</v>
      </c>
      <c r="F48" s="421"/>
      <c r="G48" s="421"/>
      <c r="H48" s="16" t="s">
        <v>584</v>
      </c>
      <c r="I48" s="17" t="s">
        <v>585</v>
      </c>
    </row>
    <row r="49" spans="1:9" ht="13.5">
      <c r="A49" s="427"/>
      <c r="B49" s="428"/>
      <c r="C49" s="18" t="s">
        <v>586</v>
      </c>
      <c r="D49" s="68"/>
      <c r="E49" s="432" t="s">
        <v>587</v>
      </c>
      <c r="F49" s="433"/>
      <c r="G49" s="434"/>
      <c r="H49" s="67" t="s">
        <v>588</v>
      </c>
      <c r="I49" s="66" t="s">
        <v>589</v>
      </c>
    </row>
    <row r="50" spans="1:9" ht="13.5" customHeight="1">
      <c r="A50" s="435" t="s">
        <v>28</v>
      </c>
      <c r="B50" s="436"/>
      <c r="C50" s="439" t="s">
        <v>590</v>
      </c>
      <c r="D50" s="440"/>
      <c r="E50" s="440"/>
      <c r="F50" s="440"/>
      <c r="G50" s="440"/>
      <c r="H50" s="440"/>
      <c r="I50" s="441"/>
    </row>
    <row r="51" spans="1:9" ht="13.5">
      <c r="A51" s="437"/>
      <c r="B51" s="438"/>
      <c r="C51" s="408" t="s">
        <v>591</v>
      </c>
      <c r="D51" s="409"/>
      <c r="E51" s="409"/>
      <c r="F51" s="409"/>
      <c r="G51" s="409"/>
      <c r="H51" s="409"/>
      <c r="I51" s="410"/>
    </row>
    <row r="52" spans="2:9" ht="13.5" customHeight="1">
      <c r="B52" s="420" t="s">
        <v>29</v>
      </c>
      <c r="C52" s="420"/>
      <c r="D52" s="420"/>
      <c r="E52" s="421" t="s">
        <v>592</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9">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A44:B44"/>
    <mergeCell ref="C44:I44"/>
    <mergeCell ref="A45:B45"/>
    <mergeCell ref="C45:I45"/>
    <mergeCell ref="A46:B46"/>
    <mergeCell ref="C46:I46"/>
    <mergeCell ref="B52:D52"/>
    <mergeCell ref="E52:H52"/>
    <mergeCell ref="B53:I53"/>
    <mergeCell ref="D54:F54"/>
    <mergeCell ref="A47:B49"/>
    <mergeCell ref="E47:G47"/>
    <mergeCell ref="E48:G48"/>
    <mergeCell ref="E49:G49"/>
    <mergeCell ref="A50:B51"/>
    <mergeCell ref="C50:I50"/>
  </mergeCells>
  <printOptions horizontalCentered="1" verticalCentered="1"/>
  <pageMargins left="0" right="0" top="0" bottom="0"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60"/>
  <sheetViews>
    <sheetView zoomScalePageLayoutView="0" workbookViewId="0" topLeftCell="A1">
      <selection activeCell="J20" sqref="J20:J21"/>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419</v>
      </c>
      <c r="B1" s="319"/>
      <c r="C1" s="319"/>
      <c r="D1" s="319"/>
      <c r="E1" s="319"/>
      <c r="F1" s="319"/>
      <c r="G1" s="319"/>
      <c r="H1" s="319"/>
      <c r="I1" s="319"/>
    </row>
    <row r="2" spans="1:9" ht="24">
      <c r="A2" s="320" t="s">
        <v>420</v>
      </c>
      <c r="B2" s="320"/>
      <c r="C2" s="320"/>
      <c r="D2" s="320"/>
      <c r="E2" s="321" t="s">
        <v>43</v>
      </c>
      <c r="F2" s="321"/>
      <c r="G2" s="52" t="s">
        <v>421</v>
      </c>
      <c r="H2" s="50" t="s">
        <v>422</v>
      </c>
      <c r="I2" s="73" t="s">
        <v>300</v>
      </c>
    </row>
    <row r="3" spans="1:9" ht="13.5">
      <c r="A3" s="322" t="s">
        <v>423</v>
      </c>
      <c r="B3" s="323"/>
      <c r="C3" s="324" t="s">
        <v>424</v>
      </c>
      <c r="D3" s="324"/>
      <c r="E3" s="324"/>
      <c r="F3" s="324"/>
      <c r="G3" s="324"/>
      <c r="H3" s="324"/>
      <c r="I3" s="325"/>
    </row>
    <row r="4" spans="1:9" ht="13.5">
      <c r="A4" s="326" t="s">
        <v>11</v>
      </c>
      <c r="B4" s="327"/>
      <c r="C4" s="328" t="s">
        <v>425</v>
      </c>
      <c r="D4" s="329"/>
      <c r="E4" s="329"/>
      <c r="F4" s="329"/>
      <c r="G4" s="330"/>
      <c r="H4" s="30" t="s">
        <v>12</v>
      </c>
      <c r="I4" s="51"/>
    </row>
    <row r="5" spans="1:9" ht="13.5">
      <c r="A5" s="331" t="s">
        <v>13</v>
      </c>
      <c r="B5" s="332"/>
      <c r="C5" s="333">
        <v>41741</v>
      </c>
      <c r="D5" s="334"/>
      <c r="E5" s="334"/>
      <c r="F5" s="334"/>
      <c r="G5" s="31"/>
      <c r="H5" s="32" t="s">
        <v>14</v>
      </c>
      <c r="I5" s="54"/>
    </row>
    <row r="6" spans="1:9" ht="13.5">
      <c r="A6" s="335" t="s">
        <v>426</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63" t="s">
        <v>427</v>
      </c>
      <c r="C8" s="63" t="s">
        <v>303</v>
      </c>
      <c r="G8" s="63" t="s">
        <v>304</v>
      </c>
      <c r="I8" s="102" t="s">
        <v>428</v>
      </c>
    </row>
    <row r="9" spans="1:9" ht="13.5">
      <c r="A9" s="35">
        <v>2</v>
      </c>
      <c r="B9" s="36"/>
      <c r="C9" s="55" t="s">
        <v>300</v>
      </c>
      <c r="D9" s="55">
        <v>69</v>
      </c>
      <c r="E9" s="72" t="s">
        <v>429</v>
      </c>
      <c r="F9" s="92">
        <v>5</v>
      </c>
      <c r="G9" s="55"/>
      <c r="H9" s="55" t="s">
        <v>306</v>
      </c>
      <c r="I9" s="56" t="s">
        <v>430</v>
      </c>
    </row>
    <row r="10" spans="1:10" ht="13.5">
      <c r="A10" s="35">
        <v>3</v>
      </c>
      <c r="B10" s="36"/>
      <c r="C10" s="83" t="s">
        <v>308</v>
      </c>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t="s">
        <v>431</v>
      </c>
      <c r="D16" s="348"/>
      <c r="E16" s="348"/>
      <c r="F16" s="348"/>
      <c r="G16" s="349" t="s">
        <v>432</v>
      </c>
      <c r="H16" s="349"/>
      <c r="I16" s="350"/>
    </row>
    <row r="17" spans="1:9" ht="13.5">
      <c r="A17" s="351" t="s">
        <v>21</v>
      </c>
      <c r="B17" s="352"/>
      <c r="C17" s="353"/>
      <c r="D17" s="353"/>
      <c r="E17" s="353"/>
      <c r="F17" s="353"/>
      <c r="G17" s="353"/>
      <c r="H17" s="353"/>
      <c r="I17" s="354"/>
    </row>
    <row r="18" spans="1:10" ht="13.5">
      <c r="A18" s="355">
        <v>41741</v>
      </c>
      <c r="B18" s="356"/>
      <c r="C18" s="357" t="s">
        <v>433</v>
      </c>
      <c r="D18" s="357"/>
      <c r="E18" s="357"/>
      <c r="F18" s="357"/>
      <c r="G18" s="357"/>
      <c r="H18" s="357"/>
      <c r="I18" s="358"/>
      <c r="J18" s="69"/>
    </row>
    <row r="19" spans="1:10" ht="13.5">
      <c r="A19" s="355" t="s">
        <v>434</v>
      </c>
      <c r="B19" s="356"/>
      <c r="C19" s="357" t="s">
        <v>435</v>
      </c>
      <c r="D19" s="357"/>
      <c r="E19" s="357"/>
      <c r="F19" s="357"/>
      <c r="G19" s="357"/>
      <c r="H19" s="357"/>
      <c r="I19" s="358"/>
      <c r="J19" s="69"/>
    </row>
    <row r="20" spans="1:10" ht="13.5">
      <c r="A20" s="355" t="s">
        <v>434</v>
      </c>
      <c r="B20" s="356"/>
      <c r="C20" s="357" t="s">
        <v>436</v>
      </c>
      <c r="D20" s="357"/>
      <c r="E20" s="357"/>
      <c r="F20" s="357"/>
      <c r="G20" s="357"/>
      <c r="H20" s="357"/>
      <c r="I20" s="358"/>
      <c r="J20" s="69"/>
    </row>
    <row r="21" spans="1:10" ht="13.5">
      <c r="A21" s="355" t="s">
        <v>434</v>
      </c>
      <c r="B21" s="356"/>
      <c r="C21" s="357" t="s">
        <v>437</v>
      </c>
      <c r="D21" s="357"/>
      <c r="E21" s="357"/>
      <c r="F21" s="357"/>
      <c r="G21" s="357"/>
      <c r="H21" s="357"/>
      <c r="I21" s="358"/>
      <c r="J21" s="69"/>
    </row>
    <row r="22" spans="1:10" ht="13.5">
      <c r="A22" s="355" t="s">
        <v>434</v>
      </c>
      <c r="B22" s="356"/>
      <c r="C22" s="357"/>
      <c r="D22" s="357"/>
      <c r="E22" s="357"/>
      <c r="F22" s="357"/>
      <c r="G22" s="357"/>
      <c r="H22" s="357"/>
      <c r="I22" s="358"/>
      <c r="J22" s="69"/>
    </row>
    <row r="23" spans="1:10" ht="13.5">
      <c r="A23" s="355" t="s">
        <v>434</v>
      </c>
      <c r="B23" s="356"/>
      <c r="C23" s="357"/>
      <c r="D23" s="357"/>
      <c r="E23" s="357"/>
      <c r="F23" s="357"/>
      <c r="G23" s="357"/>
      <c r="H23" s="357"/>
      <c r="I23" s="358"/>
      <c r="J23" s="69"/>
    </row>
    <row r="24" spans="1:10" ht="13.5">
      <c r="A24" s="355" t="s">
        <v>434</v>
      </c>
      <c r="B24" s="356"/>
      <c r="C24" s="357"/>
      <c r="D24" s="357"/>
      <c r="E24" s="357"/>
      <c r="F24" s="357"/>
      <c r="G24" s="357"/>
      <c r="H24" s="357"/>
      <c r="I24" s="358"/>
      <c r="J24" s="69"/>
    </row>
    <row r="25" spans="1:10" ht="13.5">
      <c r="A25" s="355" t="s">
        <v>434</v>
      </c>
      <c r="B25" s="356"/>
      <c r="C25" s="357" t="s">
        <v>438</v>
      </c>
      <c r="D25" s="357"/>
      <c r="E25" s="357"/>
      <c r="F25" s="357"/>
      <c r="G25" s="357"/>
      <c r="H25" s="357"/>
      <c r="I25" s="358"/>
      <c r="J25" s="69"/>
    </row>
    <row r="26" spans="1:10" ht="13.5">
      <c r="A26" s="362" t="s">
        <v>434</v>
      </c>
      <c r="B26" s="363"/>
      <c r="C26" s="364" t="s">
        <v>439</v>
      </c>
      <c r="D26" s="364"/>
      <c r="E26" s="364"/>
      <c r="F26" s="364"/>
      <c r="G26" s="364"/>
      <c r="H26" s="364"/>
      <c r="I26" s="365"/>
      <c r="J26" s="69"/>
    </row>
    <row r="27" spans="1:10" ht="13.5">
      <c r="A27" s="366" t="s">
        <v>22</v>
      </c>
      <c r="B27" s="367"/>
      <c r="C27" s="370" t="s">
        <v>32</v>
      </c>
      <c r="D27" s="371"/>
      <c r="E27" s="371"/>
      <c r="F27" s="372"/>
      <c r="G27" s="49">
        <v>41741</v>
      </c>
      <c r="H27" s="373">
        <v>0.75</v>
      </c>
      <c r="I27" s="374"/>
      <c r="J27" s="69"/>
    </row>
    <row r="28" spans="1:10" ht="13.5">
      <c r="A28" s="368"/>
      <c r="B28" s="369"/>
      <c r="C28" s="375" t="s">
        <v>36</v>
      </c>
      <c r="D28" s="375"/>
      <c r="E28" s="375"/>
      <c r="F28" s="375"/>
      <c r="G28" s="375"/>
      <c r="H28" s="375"/>
      <c r="I28" s="376"/>
      <c r="J28" s="69"/>
    </row>
    <row r="29" spans="1:10" ht="13.5">
      <c r="A29" s="377" t="s">
        <v>23</v>
      </c>
      <c r="B29" s="378"/>
      <c r="C29" s="379" t="s">
        <v>440</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c r="D40" s="393"/>
      <c r="E40" s="393"/>
      <c r="F40" s="393"/>
      <c r="G40" s="393"/>
      <c r="H40" s="393"/>
      <c r="I40" s="394"/>
    </row>
    <row r="41" spans="1:9" ht="13.5">
      <c r="A41" s="377" t="s">
        <v>33</v>
      </c>
      <c r="B41" s="395"/>
      <c r="C41" s="396" t="s">
        <v>441</v>
      </c>
      <c r="D41" s="397"/>
      <c r="E41" s="397"/>
      <c r="F41" s="397"/>
      <c r="G41" s="397"/>
      <c r="H41" s="397"/>
      <c r="I41" s="398"/>
    </row>
    <row r="42" spans="1:9" ht="13.5">
      <c r="A42" s="345" t="s">
        <v>34</v>
      </c>
      <c r="B42" s="399"/>
      <c r="C42" s="400" t="s">
        <v>442</v>
      </c>
      <c r="D42" s="401"/>
      <c r="E42" s="401"/>
      <c r="F42" s="401"/>
      <c r="G42" s="401"/>
      <c r="H42" s="401"/>
      <c r="I42" s="402"/>
    </row>
    <row r="43" spans="1:9" ht="13.5">
      <c r="A43" s="403" t="s">
        <v>26</v>
      </c>
      <c r="B43" s="404"/>
      <c r="C43" s="405" t="s">
        <v>317</v>
      </c>
      <c r="D43" s="406"/>
      <c r="E43" s="406"/>
      <c r="F43" s="406"/>
      <c r="G43" s="406"/>
      <c r="H43" s="406"/>
      <c r="I43" s="407"/>
    </row>
    <row r="44" spans="1:9" ht="13.5">
      <c r="A44" s="388"/>
      <c r="B44" s="411"/>
      <c r="C44" s="328" t="s">
        <v>443</v>
      </c>
      <c r="D44" s="329"/>
      <c r="E44" s="329"/>
      <c r="F44" s="329"/>
      <c r="G44" s="329"/>
      <c r="H44" s="329"/>
      <c r="I44" s="412"/>
    </row>
    <row r="45" spans="1:9" ht="13.5">
      <c r="A45" s="388"/>
      <c r="B45" s="411"/>
      <c r="C45" s="413" t="s">
        <v>443</v>
      </c>
      <c r="D45" s="414"/>
      <c r="E45" s="414"/>
      <c r="F45" s="414"/>
      <c r="G45" s="414"/>
      <c r="H45" s="414"/>
      <c r="I45" s="415"/>
    </row>
    <row r="46" spans="1:9" ht="13.5">
      <c r="A46" s="416" t="s">
        <v>31</v>
      </c>
      <c r="B46" s="417"/>
      <c r="C46" s="418" t="s">
        <v>444</v>
      </c>
      <c r="D46" s="418"/>
      <c r="E46" s="418"/>
      <c r="F46" s="418"/>
      <c r="G46" s="418"/>
      <c r="H46" s="418"/>
      <c r="I46" s="419"/>
    </row>
    <row r="47" spans="1:9" ht="13.5">
      <c r="A47" s="425" t="s">
        <v>445</v>
      </c>
      <c r="B47" s="426"/>
      <c r="C47" s="14" t="s">
        <v>446</v>
      </c>
      <c r="D47" s="15"/>
      <c r="E47" s="429" t="s">
        <v>447</v>
      </c>
      <c r="F47" s="430"/>
      <c r="G47" s="431"/>
      <c r="H47" s="16" t="s">
        <v>448</v>
      </c>
      <c r="I47" s="17" t="s">
        <v>449</v>
      </c>
    </row>
    <row r="48" spans="1:9" ht="13.5">
      <c r="A48" s="425"/>
      <c r="B48" s="426"/>
      <c r="C48" s="14" t="s">
        <v>27</v>
      </c>
      <c r="D48" s="15"/>
      <c r="E48" s="421" t="s">
        <v>450</v>
      </c>
      <c r="F48" s="421"/>
      <c r="G48" s="421"/>
      <c r="H48" s="16" t="s">
        <v>451</v>
      </c>
      <c r="I48" s="17" t="s">
        <v>452</v>
      </c>
    </row>
    <row r="49" spans="1:9" ht="13.5">
      <c r="A49" s="427"/>
      <c r="B49" s="428"/>
      <c r="C49" s="18" t="s">
        <v>453</v>
      </c>
      <c r="D49" s="68"/>
      <c r="E49" s="432" t="s">
        <v>454</v>
      </c>
      <c r="F49" s="433"/>
      <c r="G49" s="434"/>
      <c r="H49" s="67" t="s">
        <v>455</v>
      </c>
      <c r="I49" s="66" t="s">
        <v>456</v>
      </c>
    </row>
    <row r="50" spans="1:9" ht="13.5" customHeight="1">
      <c r="A50" s="435" t="s">
        <v>28</v>
      </c>
      <c r="B50" s="436"/>
      <c r="C50" s="439" t="s">
        <v>457</v>
      </c>
      <c r="D50" s="440"/>
      <c r="E50" s="440"/>
      <c r="F50" s="440"/>
      <c r="G50" s="440"/>
      <c r="H50" s="440"/>
      <c r="I50" s="441"/>
    </row>
    <row r="51" spans="1:9" ht="13.5">
      <c r="A51" s="437"/>
      <c r="B51" s="438"/>
      <c r="C51" s="408" t="s">
        <v>458</v>
      </c>
      <c r="D51" s="409"/>
      <c r="E51" s="409"/>
      <c r="F51" s="409"/>
      <c r="G51" s="409"/>
      <c r="H51" s="409"/>
      <c r="I51" s="410"/>
    </row>
    <row r="52" spans="2:9" ht="13.5" customHeight="1">
      <c r="B52" s="420" t="s">
        <v>29</v>
      </c>
      <c r="C52" s="420"/>
      <c r="D52" s="420"/>
      <c r="E52" s="421" t="s">
        <v>459</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60"/>
  <sheetViews>
    <sheetView zoomScalePageLayoutView="0" workbookViewId="0" topLeftCell="A7">
      <selection activeCell="C28" sqref="C28:I28"/>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419</v>
      </c>
      <c r="B1" s="319"/>
      <c r="C1" s="319"/>
      <c r="D1" s="319"/>
      <c r="E1" s="319"/>
      <c r="F1" s="319"/>
      <c r="G1" s="319"/>
      <c r="H1" s="319"/>
      <c r="I1" s="319"/>
    </row>
    <row r="2" spans="1:9" ht="24">
      <c r="A2" s="320" t="s">
        <v>420</v>
      </c>
      <c r="B2" s="320"/>
      <c r="C2" s="320"/>
      <c r="D2" s="320"/>
      <c r="E2" s="321" t="s">
        <v>43</v>
      </c>
      <c r="F2" s="321"/>
      <c r="G2" s="52">
        <v>41738</v>
      </c>
      <c r="H2" s="50" t="s">
        <v>422</v>
      </c>
      <c r="I2" s="73" t="s">
        <v>491</v>
      </c>
    </row>
    <row r="3" spans="1:9" ht="13.5">
      <c r="A3" s="322" t="s">
        <v>423</v>
      </c>
      <c r="B3" s="323"/>
      <c r="C3" s="324" t="s">
        <v>492</v>
      </c>
      <c r="D3" s="324"/>
      <c r="E3" s="324"/>
      <c r="F3" s="324"/>
      <c r="G3" s="324"/>
      <c r="H3" s="324"/>
      <c r="I3" s="325"/>
    </row>
    <row r="4" spans="1:9" ht="13.5">
      <c r="A4" s="326" t="s">
        <v>11</v>
      </c>
      <c r="B4" s="327"/>
      <c r="C4" s="328" t="s">
        <v>493</v>
      </c>
      <c r="D4" s="329"/>
      <c r="E4" s="329"/>
      <c r="F4" s="329"/>
      <c r="G4" s="330"/>
      <c r="H4" s="30" t="s">
        <v>12</v>
      </c>
      <c r="I4" s="51" t="s">
        <v>494</v>
      </c>
    </row>
    <row r="5" spans="1:9" ht="13.5">
      <c r="A5" s="331" t="s">
        <v>13</v>
      </c>
      <c r="B5" s="332"/>
      <c r="C5" s="333">
        <v>41741</v>
      </c>
      <c r="D5" s="334"/>
      <c r="E5" s="334"/>
      <c r="F5" s="334"/>
      <c r="G5" s="31"/>
      <c r="H5" s="32" t="s">
        <v>14</v>
      </c>
      <c r="I5" s="54" t="s">
        <v>495</v>
      </c>
    </row>
    <row r="6" spans="1:9" ht="13.5">
      <c r="A6" s="335" t="s">
        <v>426</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t="s">
        <v>496</v>
      </c>
      <c r="C8" s="55" t="s">
        <v>491</v>
      </c>
      <c r="D8" s="55">
        <v>52</v>
      </c>
      <c r="E8" s="72" t="s">
        <v>429</v>
      </c>
      <c r="F8" s="92">
        <v>5</v>
      </c>
      <c r="G8" s="55" t="s">
        <v>497</v>
      </c>
      <c r="H8" s="55" t="s">
        <v>498</v>
      </c>
      <c r="I8" s="56" t="s">
        <v>499</v>
      </c>
    </row>
    <row r="9" spans="1:9" ht="13.5">
      <c r="A9" s="35">
        <v>2</v>
      </c>
      <c r="B9" s="36"/>
      <c r="C9" s="59" t="s">
        <v>47</v>
      </c>
      <c r="D9" s="55">
        <v>58</v>
      </c>
      <c r="E9" s="72" t="s">
        <v>429</v>
      </c>
      <c r="F9" s="92">
        <v>10</v>
      </c>
      <c r="G9" s="55" t="s">
        <v>48</v>
      </c>
      <c r="H9" s="61" t="s">
        <v>500</v>
      </c>
      <c r="I9" s="56" t="s">
        <v>501</v>
      </c>
    </row>
    <row r="10" spans="1:10" ht="13.5">
      <c r="A10" s="35">
        <v>3</v>
      </c>
      <c r="B10" s="36"/>
      <c r="C10" s="55" t="s">
        <v>502</v>
      </c>
      <c r="D10" s="83">
        <v>53</v>
      </c>
      <c r="E10" s="57" t="s">
        <v>503</v>
      </c>
      <c r="F10" s="82">
        <v>5</v>
      </c>
      <c r="G10" s="55" t="s">
        <v>504</v>
      </c>
      <c r="H10" s="55" t="s">
        <v>505</v>
      </c>
      <c r="I10" s="56" t="s">
        <v>506</v>
      </c>
      <c r="J10" s="71"/>
    </row>
    <row r="11" spans="1:9" ht="13.5">
      <c r="A11" s="35">
        <v>4</v>
      </c>
      <c r="B11" s="36"/>
      <c r="C11" s="70" t="s">
        <v>507</v>
      </c>
      <c r="D11" s="90">
        <v>43</v>
      </c>
      <c r="E11" s="89" t="s">
        <v>429</v>
      </c>
      <c r="F11" s="88">
        <v>5</v>
      </c>
      <c r="G11" s="87" t="s">
        <v>508</v>
      </c>
      <c r="H11" s="87" t="s">
        <v>509</v>
      </c>
      <c r="I11" s="86" t="s">
        <v>510</v>
      </c>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v>41741</v>
      </c>
      <c r="D16" s="348"/>
      <c r="E16" s="348"/>
      <c r="F16" s="348"/>
      <c r="G16" s="349" t="s">
        <v>511</v>
      </c>
      <c r="H16" s="349"/>
      <c r="I16" s="350"/>
    </row>
    <row r="17" spans="1:9" ht="13.5">
      <c r="A17" s="351" t="s">
        <v>21</v>
      </c>
      <c r="B17" s="352"/>
      <c r="C17" s="353" t="s">
        <v>512</v>
      </c>
      <c r="D17" s="353"/>
      <c r="E17" s="353"/>
      <c r="F17" s="353"/>
      <c r="G17" s="353"/>
      <c r="H17" s="353"/>
      <c r="I17" s="354"/>
    </row>
    <row r="18" spans="1:10" ht="13.5">
      <c r="A18" s="355">
        <v>41741</v>
      </c>
      <c r="B18" s="356"/>
      <c r="C18" s="357" t="s">
        <v>513</v>
      </c>
      <c r="D18" s="357"/>
      <c r="E18" s="357"/>
      <c r="F18" s="357"/>
      <c r="G18" s="357"/>
      <c r="H18" s="357"/>
      <c r="I18" s="358"/>
      <c r="J18" s="69"/>
    </row>
    <row r="19" spans="1:10" ht="13.5">
      <c r="A19" s="355" t="s">
        <v>514</v>
      </c>
      <c r="B19" s="356"/>
      <c r="C19" s="357"/>
      <c r="D19" s="357"/>
      <c r="E19" s="357"/>
      <c r="F19" s="357"/>
      <c r="G19" s="357"/>
      <c r="H19" s="357"/>
      <c r="I19" s="358"/>
      <c r="J19" s="69"/>
    </row>
    <row r="20" spans="1:10" ht="13.5">
      <c r="A20" s="355" t="s">
        <v>514</v>
      </c>
      <c r="B20" s="356"/>
      <c r="C20" s="357" t="s">
        <v>515</v>
      </c>
      <c r="D20" s="357"/>
      <c r="E20" s="357"/>
      <c r="F20" s="357"/>
      <c r="G20" s="357"/>
      <c r="H20" s="357"/>
      <c r="I20" s="358"/>
      <c r="J20" s="69"/>
    </row>
    <row r="21" spans="1:10" ht="13.5">
      <c r="A21" s="355" t="s">
        <v>514</v>
      </c>
      <c r="B21" s="356"/>
      <c r="C21" s="357"/>
      <c r="D21" s="357"/>
      <c r="E21" s="357"/>
      <c r="F21" s="357"/>
      <c r="G21" s="357"/>
      <c r="H21" s="357"/>
      <c r="I21" s="358"/>
      <c r="J21" s="69"/>
    </row>
    <row r="22" spans="1:10" ht="13.5">
      <c r="A22" s="355" t="s">
        <v>514</v>
      </c>
      <c r="B22" s="356"/>
      <c r="C22" s="357" t="s">
        <v>516</v>
      </c>
      <c r="D22" s="357"/>
      <c r="E22" s="357"/>
      <c r="F22" s="357"/>
      <c r="G22" s="357"/>
      <c r="H22" s="357"/>
      <c r="I22" s="358"/>
      <c r="J22" s="69"/>
    </row>
    <row r="23" spans="1:10" ht="13.5">
      <c r="A23" s="355" t="s">
        <v>514</v>
      </c>
      <c r="B23" s="356"/>
      <c r="C23" s="357" t="s">
        <v>517</v>
      </c>
      <c r="D23" s="357"/>
      <c r="E23" s="357"/>
      <c r="F23" s="357"/>
      <c r="G23" s="357"/>
      <c r="H23" s="357"/>
      <c r="I23" s="358"/>
      <c r="J23" s="69"/>
    </row>
    <row r="24" spans="1:10" ht="13.5">
      <c r="A24" s="355" t="s">
        <v>514</v>
      </c>
      <c r="B24" s="356"/>
      <c r="C24" s="357"/>
      <c r="D24" s="357"/>
      <c r="E24" s="357"/>
      <c r="F24" s="357"/>
      <c r="G24" s="357"/>
      <c r="H24" s="357"/>
      <c r="I24" s="358"/>
      <c r="J24" s="69"/>
    </row>
    <row r="25" spans="1:10" ht="13.5">
      <c r="A25" s="355" t="s">
        <v>514</v>
      </c>
      <c r="B25" s="356"/>
      <c r="C25" s="357"/>
      <c r="D25" s="357"/>
      <c r="E25" s="357"/>
      <c r="F25" s="357"/>
      <c r="G25" s="357"/>
      <c r="H25" s="357"/>
      <c r="I25" s="358"/>
      <c r="J25" s="69"/>
    </row>
    <row r="26" spans="1:10" ht="13.5">
      <c r="A26" s="362" t="s">
        <v>514</v>
      </c>
      <c r="B26" s="363"/>
      <c r="C26" s="364"/>
      <c r="D26" s="364"/>
      <c r="E26" s="364"/>
      <c r="F26" s="364"/>
      <c r="G26" s="364"/>
      <c r="H26" s="364"/>
      <c r="I26" s="365"/>
      <c r="J26" s="69"/>
    </row>
    <row r="27" spans="1:10" ht="13.5">
      <c r="A27" s="366" t="s">
        <v>22</v>
      </c>
      <c r="B27" s="367"/>
      <c r="C27" s="370" t="s">
        <v>32</v>
      </c>
      <c r="D27" s="371"/>
      <c r="E27" s="371"/>
      <c r="F27" s="372"/>
      <c r="G27" s="49">
        <v>41741</v>
      </c>
      <c r="H27" s="373">
        <v>0.75</v>
      </c>
      <c r="I27" s="374"/>
      <c r="J27" s="69"/>
    </row>
    <row r="28" spans="1:10" ht="13.5">
      <c r="A28" s="368"/>
      <c r="B28" s="369"/>
      <c r="C28" s="375" t="s">
        <v>36</v>
      </c>
      <c r="D28" s="375"/>
      <c r="E28" s="375"/>
      <c r="F28" s="375"/>
      <c r="G28" s="375"/>
      <c r="H28" s="375"/>
      <c r="I28" s="376"/>
      <c r="J28" s="69"/>
    </row>
    <row r="29" spans="1:10" ht="13.5">
      <c r="A29" s="377" t="s">
        <v>23</v>
      </c>
      <c r="B29" s="378"/>
      <c r="C29" s="379" t="s">
        <v>518</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519</v>
      </c>
      <c r="D41" s="397"/>
      <c r="E41" s="397"/>
      <c r="F41" s="397"/>
      <c r="G41" s="397"/>
      <c r="H41" s="397"/>
      <c r="I41" s="398"/>
    </row>
    <row r="42" spans="1:9" ht="13.5">
      <c r="A42" s="345" t="s">
        <v>34</v>
      </c>
      <c r="B42" s="399"/>
      <c r="C42" s="400" t="s">
        <v>520</v>
      </c>
      <c r="D42" s="401"/>
      <c r="E42" s="401"/>
      <c r="F42" s="401"/>
      <c r="G42" s="401"/>
      <c r="H42" s="401"/>
      <c r="I42" s="402"/>
    </row>
    <row r="43" spans="1:9" ht="13.5">
      <c r="A43" s="403" t="s">
        <v>26</v>
      </c>
      <c r="B43" s="404"/>
      <c r="C43" s="405" t="s">
        <v>521</v>
      </c>
      <c r="D43" s="406"/>
      <c r="E43" s="406"/>
      <c r="F43" s="406"/>
      <c r="G43" s="406"/>
      <c r="H43" s="406"/>
      <c r="I43" s="407"/>
    </row>
    <row r="44" spans="1:9" ht="13.5">
      <c r="A44" s="388"/>
      <c r="B44" s="411"/>
      <c r="C44" s="328" t="s">
        <v>443</v>
      </c>
      <c r="D44" s="329"/>
      <c r="E44" s="329"/>
      <c r="F44" s="329"/>
      <c r="G44" s="329"/>
      <c r="H44" s="329"/>
      <c r="I44" s="412"/>
    </row>
    <row r="45" spans="1:9" ht="13.5">
      <c r="A45" s="388"/>
      <c r="B45" s="411"/>
      <c r="C45" s="413" t="s">
        <v>443</v>
      </c>
      <c r="D45" s="414"/>
      <c r="E45" s="414"/>
      <c r="F45" s="414"/>
      <c r="G45" s="414"/>
      <c r="H45" s="414"/>
      <c r="I45" s="415"/>
    </row>
    <row r="46" spans="1:9" ht="13.5">
      <c r="A46" s="416" t="s">
        <v>31</v>
      </c>
      <c r="B46" s="417"/>
      <c r="C46" s="418" t="s">
        <v>444</v>
      </c>
      <c r="D46" s="418"/>
      <c r="E46" s="418"/>
      <c r="F46" s="418"/>
      <c r="G46" s="418"/>
      <c r="H46" s="418"/>
      <c r="I46" s="419"/>
    </row>
    <row r="47" spans="1:9" ht="13.5">
      <c r="A47" s="425" t="s">
        <v>445</v>
      </c>
      <c r="B47" s="426"/>
      <c r="C47" s="14" t="s">
        <v>446</v>
      </c>
      <c r="D47" s="15"/>
      <c r="E47" s="429" t="s">
        <v>447</v>
      </c>
      <c r="F47" s="430"/>
      <c r="G47" s="431"/>
      <c r="H47" s="16" t="s">
        <v>448</v>
      </c>
      <c r="I47" s="17" t="s">
        <v>449</v>
      </c>
    </row>
    <row r="48" spans="1:9" ht="13.5">
      <c r="A48" s="425"/>
      <c r="B48" s="426"/>
      <c r="C48" s="14" t="s">
        <v>27</v>
      </c>
      <c r="D48" s="15"/>
      <c r="E48" s="421" t="s">
        <v>450</v>
      </c>
      <c r="F48" s="421"/>
      <c r="G48" s="421"/>
      <c r="H48" s="16" t="s">
        <v>451</v>
      </c>
      <c r="I48" s="17" t="s">
        <v>452</v>
      </c>
    </row>
    <row r="49" spans="1:9" ht="13.5">
      <c r="A49" s="427"/>
      <c r="B49" s="428"/>
      <c r="C49" s="18" t="s">
        <v>522</v>
      </c>
      <c r="D49" s="68"/>
      <c r="E49" s="432" t="s">
        <v>522</v>
      </c>
      <c r="F49" s="433"/>
      <c r="G49" s="434"/>
      <c r="H49" s="67" t="s">
        <v>522</v>
      </c>
      <c r="I49" s="66" t="s">
        <v>522</v>
      </c>
    </row>
    <row r="50" spans="1:9" ht="13.5" customHeight="1">
      <c r="A50" s="435" t="s">
        <v>28</v>
      </c>
      <c r="B50" s="436"/>
      <c r="C50" s="439" t="s">
        <v>457</v>
      </c>
      <c r="D50" s="440"/>
      <c r="E50" s="440"/>
      <c r="F50" s="440"/>
      <c r="G50" s="440"/>
      <c r="H50" s="440"/>
      <c r="I50" s="441"/>
    </row>
    <row r="51" spans="1:9" ht="13.5">
      <c r="A51" s="437"/>
      <c r="B51" s="438"/>
      <c r="C51" s="408" t="s">
        <v>458</v>
      </c>
      <c r="D51" s="409"/>
      <c r="E51" s="409"/>
      <c r="F51" s="409"/>
      <c r="G51" s="409"/>
      <c r="H51" s="409"/>
      <c r="I51" s="410"/>
    </row>
    <row r="52" spans="2:9" ht="13.5" customHeight="1">
      <c r="B52" s="420" t="s">
        <v>29</v>
      </c>
      <c r="C52" s="420"/>
      <c r="D52" s="420"/>
      <c r="E52" s="421" t="s">
        <v>459</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8" width="14.125" style="63" customWidth="1"/>
    <col min="9" max="9" width="16.25390625" style="63" customWidth="1"/>
    <col min="10" max="16384" width="9.125" style="63" customWidth="1"/>
  </cols>
  <sheetData>
    <row r="1" spans="1:9" ht="13.5">
      <c r="A1" s="108" t="s">
        <v>417</v>
      </c>
      <c r="B1" s="108"/>
      <c r="C1" s="108"/>
      <c r="D1" s="108"/>
      <c r="E1" s="108"/>
      <c r="F1" s="108"/>
      <c r="G1" s="108"/>
      <c r="H1" s="108"/>
      <c r="I1" s="108"/>
    </row>
    <row r="2" spans="1:9" ht="24">
      <c r="A2" s="109" t="s">
        <v>416</v>
      </c>
      <c r="B2" s="109"/>
      <c r="C2" s="109"/>
      <c r="D2" s="109"/>
      <c r="E2" s="110" t="s">
        <v>415</v>
      </c>
      <c r="F2" s="110"/>
      <c r="G2" s="52">
        <v>41737</v>
      </c>
      <c r="H2" s="50" t="s">
        <v>414</v>
      </c>
      <c r="I2" s="73" t="s">
        <v>413</v>
      </c>
    </row>
    <row r="3" spans="1:9" ht="13.5">
      <c r="A3" s="111" t="s">
        <v>412</v>
      </c>
      <c r="B3" s="112"/>
      <c r="C3" s="113" t="s">
        <v>411</v>
      </c>
      <c r="D3" s="113"/>
      <c r="E3" s="113"/>
      <c r="F3" s="113"/>
      <c r="G3" s="113"/>
      <c r="H3" s="113"/>
      <c r="I3" s="114"/>
    </row>
    <row r="4" spans="1:9" ht="13.5">
      <c r="A4" s="115" t="s">
        <v>11</v>
      </c>
      <c r="B4" s="116"/>
      <c r="C4" s="117" t="s">
        <v>410</v>
      </c>
      <c r="D4" s="118"/>
      <c r="E4" s="118"/>
      <c r="F4" s="118"/>
      <c r="G4" s="119"/>
      <c r="H4" s="30" t="s">
        <v>409</v>
      </c>
      <c r="I4" s="51" t="s">
        <v>408</v>
      </c>
    </row>
    <row r="5" spans="1:9" ht="13.5">
      <c r="A5" s="120" t="s">
        <v>13</v>
      </c>
      <c r="B5" s="121"/>
      <c r="C5" s="122" t="s">
        <v>407</v>
      </c>
      <c r="D5" s="123"/>
      <c r="E5" s="123"/>
      <c r="F5" s="123"/>
      <c r="G5" s="31"/>
      <c r="H5" s="32" t="s">
        <v>406</v>
      </c>
      <c r="I5" s="54" t="s">
        <v>405</v>
      </c>
    </row>
    <row r="6" spans="1:9" ht="13.5" customHeight="1">
      <c r="A6" s="445" t="s">
        <v>404</v>
      </c>
      <c r="B6" s="447" t="s">
        <v>15</v>
      </c>
      <c r="C6" s="447" t="s">
        <v>16</v>
      </c>
      <c r="D6" s="339" t="s">
        <v>403</v>
      </c>
      <c r="E6" s="339" t="s">
        <v>402</v>
      </c>
      <c r="F6" s="341" t="s">
        <v>401</v>
      </c>
      <c r="G6" s="447" t="s">
        <v>18</v>
      </c>
      <c r="H6" s="124" t="s">
        <v>53</v>
      </c>
      <c r="I6" s="125"/>
    </row>
    <row r="7" spans="1:9" ht="13.5">
      <c r="A7" s="446"/>
      <c r="B7" s="448"/>
      <c r="C7" s="448"/>
      <c r="D7" s="449"/>
      <c r="E7" s="449"/>
      <c r="F7" s="450"/>
      <c r="G7" s="448"/>
      <c r="H7" s="33" t="s">
        <v>16</v>
      </c>
      <c r="I7" s="34" t="s">
        <v>19</v>
      </c>
    </row>
    <row r="8" spans="1:9" ht="13.5">
      <c r="A8" s="35">
        <v>1</v>
      </c>
      <c r="B8" s="36"/>
      <c r="C8" s="55" t="s">
        <v>400</v>
      </c>
      <c r="D8" s="55">
        <v>63</v>
      </c>
      <c r="E8" s="72" t="s">
        <v>51</v>
      </c>
      <c r="F8" s="92">
        <v>10</v>
      </c>
      <c r="G8" s="55" t="s">
        <v>399</v>
      </c>
      <c r="H8" s="55" t="s">
        <v>398</v>
      </c>
      <c r="I8" s="56" t="s">
        <v>397</v>
      </c>
    </row>
    <row r="9" spans="1:9" ht="13.5">
      <c r="A9" s="35">
        <v>2</v>
      </c>
      <c r="B9" s="36"/>
      <c r="C9" s="55"/>
      <c r="D9" s="55"/>
      <c r="E9" s="72"/>
      <c r="F9" s="92"/>
      <c r="G9" s="55"/>
      <c r="H9" s="55"/>
      <c r="I9" s="56"/>
    </row>
    <row r="10" spans="1:10" ht="13.5">
      <c r="A10" s="35">
        <v>3</v>
      </c>
      <c r="B10" s="36"/>
      <c r="C10" s="83" t="s">
        <v>396</v>
      </c>
      <c r="D10" s="83"/>
      <c r="E10" s="57"/>
      <c r="F10" s="82"/>
      <c r="G10" s="83"/>
      <c r="H10" s="83"/>
      <c r="I10" s="91"/>
      <c r="J10" s="71"/>
    </row>
    <row r="11" spans="1:9" ht="13.5">
      <c r="A11" s="35">
        <v>4</v>
      </c>
      <c r="B11" s="36"/>
      <c r="C11" s="55"/>
      <c r="D11" s="57"/>
      <c r="E11" s="72"/>
      <c r="F11" s="58"/>
      <c r="G11" s="55"/>
      <c r="H11" s="55"/>
      <c r="I11" s="56"/>
    </row>
    <row r="12" spans="1:9" ht="13.5">
      <c r="A12" s="35">
        <v>5</v>
      </c>
      <c r="B12" s="36"/>
      <c r="C12" s="59"/>
      <c r="D12" s="57"/>
      <c r="E12" s="60"/>
      <c r="F12" s="58"/>
      <c r="G12" s="55"/>
      <c r="H12" s="61"/>
      <c r="I12" s="56"/>
    </row>
    <row r="13" spans="1:9" ht="13.5">
      <c r="A13" s="35">
        <v>6</v>
      </c>
      <c r="B13" s="36"/>
      <c r="C13" s="59"/>
      <c r="D13" s="57"/>
      <c r="E13" s="57"/>
      <c r="F13" s="58"/>
      <c r="G13" s="55"/>
      <c r="H13" s="61"/>
      <c r="I13" s="129"/>
    </row>
    <row r="14" spans="1:9" ht="13.5">
      <c r="A14" s="35">
        <v>7</v>
      </c>
      <c r="B14" s="36"/>
      <c r="C14" s="59"/>
      <c r="D14" s="57"/>
      <c r="E14" s="60"/>
      <c r="F14" s="58"/>
      <c r="G14" s="55"/>
      <c r="H14" s="61"/>
      <c r="I14" s="56"/>
    </row>
    <row r="15" spans="1:9" ht="13.5">
      <c r="A15" s="35">
        <v>8</v>
      </c>
      <c r="B15" s="36"/>
      <c r="C15" s="55"/>
      <c r="D15" s="57"/>
      <c r="E15" s="72"/>
      <c r="F15" s="58"/>
      <c r="G15" s="55"/>
      <c r="H15" s="55"/>
      <c r="I15" s="56"/>
    </row>
    <row r="16" spans="1:9" ht="13.5">
      <c r="A16" s="345" t="s">
        <v>20</v>
      </c>
      <c r="B16" s="346"/>
      <c r="C16" s="347">
        <v>41742</v>
      </c>
      <c r="D16" s="348"/>
      <c r="E16" s="348"/>
      <c r="F16" s="348"/>
      <c r="G16" s="349" t="s">
        <v>395</v>
      </c>
      <c r="H16" s="349"/>
      <c r="I16" s="350"/>
    </row>
    <row r="17" spans="1:9" ht="13.5">
      <c r="A17" s="351" t="s">
        <v>21</v>
      </c>
      <c r="B17" s="352"/>
      <c r="C17" s="353"/>
      <c r="D17" s="353"/>
      <c r="E17" s="353"/>
      <c r="F17" s="353"/>
      <c r="G17" s="353"/>
      <c r="H17" s="353"/>
      <c r="I17" s="354"/>
    </row>
    <row r="18" spans="1:10" ht="13.5">
      <c r="A18" s="355">
        <v>41742</v>
      </c>
      <c r="B18" s="356"/>
      <c r="C18" s="357" t="s">
        <v>394</v>
      </c>
      <c r="D18" s="357"/>
      <c r="E18" s="357"/>
      <c r="F18" s="357"/>
      <c r="G18" s="357"/>
      <c r="H18" s="357"/>
      <c r="I18" s="358"/>
      <c r="J18" s="69"/>
    </row>
    <row r="19" spans="1:10" ht="13.5">
      <c r="A19" s="355"/>
      <c r="B19" s="356"/>
      <c r="C19" s="357"/>
      <c r="D19" s="357"/>
      <c r="E19" s="357"/>
      <c r="F19" s="357"/>
      <c r="G19" s="357"/>
      <c r="H19" s="357"/>
      <c r="I19" s="358"/>
      <c r="J19" s="69"/>
    </row>
    <row r="20" spans="1:10" ht="13.5">
      <c r="A20" s="355" t="s">
        <v>392</v>
      </c>
      <c r="B20" s="356"/>
      <c r="C20" s="357"/>
      <c r="D20" s="357"/>
      <c r="E20" s="357"/>
      <c r="F20" s="357"/>
      <c r="G20" s="357"/>
      <c r="H20" s="357"/>
      <c r="I20" s="358"/>
      <c r="J20" s="69"/>
    </row>
    <row r="21" spans="1:9" ht="13.5">
      <c r="A21" s="355" t="s">
        <v>392</v>
      </c>
      <c r="B21" s="356"/>
      <c r="C21" s="357"/>
      <c r="D21" s="357"/>
      <c r="E21" s="357"/>
      <c r="F21" s="357"/>
      <c r="G21" s="357"/>
      <c r="H21" s="357"/>
      <c r="I21" s="358"/>
    </row>
    <row r="22" spans="1:9" ht="13.5">
      <c r="A22" s="355" t="s">
        <v>392</v>
      </c>
      <c r="B22" s="356"/>
      <c r="C22" s="357"/>
      <c r="D22" s="357"/>
      <c r="E22" s="357"/>
      <c r="F22" s="357"/>
      <c r="G22" s="357"/>
      <c r="H22" s="357"/>
      <c r="I22" s="358"/>
    </row>
    <row r="23" spans="1:9" ht="13.5">
      <c r="A23" s="355" t="s">
        <v>392</v>
      </c>
      <c r="B23" s="356"/>
      <c r="C23" s="357"/>
      <c r="D23" s="357"/>
      <c r="E23" s="357"/>
      <c r="F23" s="357"/>
      <c r="G23" s="357"/>
      <c r="H23" s="357"/>
      <c r="I23" s="358"/>
    </row>
    <row r="24" spans="1:9" ht="13.5">
      <c r="A24" s="355" t="s">
        <v>392</v>
      </c>
      <c r="B24" s="356"/>
      <c r="C24" s="357"/>
      <c r="D24" s="357"/>
      <c r="E24" s="357"/>
      <c r="F24" s="357"/>
      <c r="G24" s="357"/>
      <c r="H24" s="357"/>
      <c r="I24" s="358"/>
    </row>
    <row r="25" spans="1:9" ht="13.5">
      <c r="A25" s="355" t="s">
        <v>392</v>
      </c>
      <c r="B25" s="356"/>
      <c r="C25" s="357" t="s">
        <v>393</v>
      </c>
      <c r="D25" s="357"/>
      <c r="E25" s="357"/>
      <c r="F25" s="357"/>
      <c r="G25" s="357"/>
      <c r="H25" s="357"/>
      <c r="I25" s="358"/>
    </row>
    <row r="26" spans="1:9" ht="13.5">
      <c r="A26" s="362" t="s">
        <v>392</v>
      </c>
      <c r="B26" s="363"/>
      <c r="C26" s="364" t="s">
        <v>391</v>
      </c>
      <c r="D26" s="364"/>
      <c r="E26" s="364"/>
      <c r="F26" s="364"/>
      <c r="G26" s="364"/>
      <c r="H26" s="364"/>
      <c r="I26" s="365"/>
    </row>
    <row r="27" spans="1:9" ht="13.5">
      <c r="A27" s="366" t="s">
        <v>22</v>
      </c>
      <c r="B27" s="367"/>
      <c r="C27" s="370" t="s">
        <v>32</v>
      </c>
      <c r="D27" s="371"/>
      <c r="E27" s="371"/>
      <c r="F27" s="372"/>
      <c r="G27" s="49">
        <v>41742</v>
      </c>
      <c r="H27" s="373">
        <v>0.75</v>
      </c>
      <c r="I27" s="374"/>
    </row>
    <row r="28" spans="1:9" ht="13.5">
      <c r="A28" s="368"/>
      <c r="B28" s="369"/>
      <c r="C28" s="375" t="s">
        <v>36</v>
      </c>
      <c r="D28" s="375"/>
      <c r="E28" s="375"/>
      <c r="F28" s="375"/>
      <c r="G28" s="375"/>
      <c r="H28" s="375"/>
      <c r="I28" s="376"/>
    </row>
    <row r="29" spans="1:9" ht="13.5">
      <c r="A29" s="377" t="s">
        <v>23</v>
      </c>
      <c r="B29" s="378"/>
      <c r="C29" s="379" t="s">
        <v>390</v>
      </c>
      <c r="D29" s="380"/>
      <c r="E29" s="380"/>
      <c r="F29" s="380"/>
      <c r="G29" s="380"/>
      <c r="H29" s="380"/>
      <c r="I29" s="381"/>
    </row>
    <row r="30" spans="1:9" ht="13.5">
      <c r="A30" s="37" t="s">
        <v>24</v>
      </c>
      <c r="B30" s="38"/>
      <c r="C30" s="382"/>
      <c r="D30" s="383"/>
      <c r="E30" s="383"/>
      <c r="F30" s="383"/>
      <c r="G30" s="383"/>
      <c r="H30" s="383"/>
      <c r="I30" s="384"/>
    </row>
    <row r="31" spans="1:9" ht="13.5">
      <c r="A31" s="37" t="s">
        <v>25</v>
      </c>
      <c r="B31" s="38"/>
      <c r="C31" s="382"/>
      <c r="D31" s="383"/>
      <c r="E31" s="383"/>
      <c r="F31" s="383"/>
      <c r="G31" s="383"/>
      <c r="H31" s="383"/>
      <c r="I31" s="384"/>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389</v>
      </c>
      <c r="D41" s="397"/>
      <c r="E41" s="397"/>
      <c r="F41" s="397"/>
      <c r="G41" s="397"/>
      <c r="H41" s="397"/>
      <c r="I41" s="398"/>
    </row>
    <row r="42" spans="1:9" ht="13.5">
      <c r="A42" s="345" t="s">
        <v>34</v>
      </c>
      <c r="B42" s="399"/>
      <c r="C42" s="400" t="s">
        <v>388</v>
      </c>
      <c r="D42" s="401"/>
      <c r="E42" s="401"/>
      <c r="F42" s="401"/>
      <c r="G42" s="401"/>
      <c r="H42" s="401"/>
      <c r="I42" s="402"/>
    </row>
    <row r="43" spans="1:9" ht="13.5">
      <c r="A43" s="403" t="s">
        <v>26</v>
      </c>
      <c r="B43" s="404"/>
      <c r="C43" s="405" t="s">
        <v>387</v>
      </c>
      <c r="D43" s="406"/>
      <c r="E43" s="406"/>
      <c r="F43" s="406"/>
      <c r="G43" s="406"/>
      <c r="H43" s="406"/>
      <c r="I43" s="407"/>
    </row>
    <row r="44" spans="1:9" ht="13.5">
      <c r="A44" s="388"/>
      <c r="B44" s="411"/>
      <c r="C44" s="328"/>
      <c r="D44" s="329"/>
      <c r="E44" s="329"/>
      <c r="F44" s="329"/>
      <c r="G44" s="329"/>
      <c r="H44" s="329"/>
      <c r="I44" s="412"/>
    </row>
    <row r="45" spans="1:9" ht="13.5">
      <c r="A45" s="388"/>
      <c r="B45" s="411"/>
      <c r="C45" s="413"/>
      <c r="D45" s="414"/>
      <c r="E45" s="414"/>
      <c r="F45" s="414"/>
      <c r="G45" s="414"/>
      <c r="H45" s="414"/>
      <c r="I45" s="415"/>
    </row>
    <row r="46" spans="1:9" ht="13.5">
      <c r="A46" s="416" t="s">
        <v>31</v>
      </c>
      <c r="B46" s="417"/>
      <c r="C46" s="418" t="s">
        <v>386</v>
      </c>
      <c r="D46" s="418"/>
      <c r="E46" s="418"/>
      <c r="F46" s="418"/>
      <c r="G46" s="418"/>
      <c r="H46" s="418"/>
      <c r="I46" s="419"/>
    </row>
    <row r="47" spans="1:9" ht="13.5">
      <c r="A47" s="425" t="s">
        <v>385</v>
      </c>
      <c r="B47" s="426"/>
      <c r="C47" s="14" t="s">
        <v>384</v>
      </c>
      <c r="D47" s="15"/>
      <c r="E47" s="429" t="s">
        <v>383</v>
      </c>
      <c r="F47" s="430"/>
      <c r="G47" s="431"/>
      <c r="H47" s="16" t="s">
        <v>382</v>
      </c>
      <c r="I47" s="17" t="s">
        <v>381</v>
      </c>
    </row>
    <row r="48" spans="1:9" ht="13.5">
      <c r="A48" s="425"/>
      <c r="B48" s="426"/>
      <c r="C48" s="14" t="s">
        <v>27</v>
      </c>
      <c r="D48" s="15"/>
      <c r="E48" s="421" t="s">
        <v>380</v>
      </c>
      <c r="F48" s="421"/>
      <c r="G48" s="421"/>
      <c r="H48" s="16" t="s">
        <v>379</v>
      </c>
      <c r="I48" s="17" t="s">
        <v>378</v>
      </c>
    </row>
    <row r="49" spans="1:9" ht="13.5">
      <c r="A49" s="427"/>
      <c r="B49" s="428"/>
      <c r="C49" s="18"/>
      <c r="D49" s="68"/>
      <c r="E49" s="432"/>
      <c r="F49" s="433"/>
      <c r="G49" s="434"/>
      <c r="H49" s="67"/>
      <c r="I49" s="66"/>
    </row>
    <row r="50" spans="1:9" ht="13.5" customHeight="1">
      <c r="A50" s="435" t="s">
        <v>28</v>
      </c>
      <c r="B50" s="436"/>
      <c r="C50" s="439" t="s">
        <v>377</v>
      </c>
      <c r="D50" s="440"/>
      <c r="E50" s="440"/>
      <c r="F50" s="440"/>
      <c r="G50" s="440"/>
      <c r="H50" s="440"/>
      <c r="I50" s="441"/>
    </row>
    <row r="51" spans="1:9" ht="13.5">
      <c r="A51" s="437"/>
      <c r="B51" s="438"/>
      <c r="C51" s="408" t="s">
        <v>376</v>
      </c>
      <c r="D51" s="409"/>
      <c r="E51" s="409"/>
      <c r="F51" s="409"/>
      <c r="G51" s="409"/>
      <c r="H51" s="409"/>
      <c r="I51" s="410"/>
    </row>
    <row r="52" spans="2:9" ht="13.5" customHeight="1">
      <c r="B52" s="420" t="s">
        <v>29</v>
      </c>
      <c r="C52" s="420"/>
      <c r="D52" s="420"/>
      <c r="E52" s="421" t="s">
        <v>375</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69">
    <mergeCell ref="B52:D52"/>
    <mergeCell ref="E52:H52"/>
    <mergeCell ref="B53:I53"/>
    <mergeCell ref="D54:F54"/>
    <mergeCell ref="A47:B49"/>
    <mergeCell ref="E47:G47"/>
    <mergeCell ref="E48:G48"/>
    <mergeCell ref="E49:G49"/>
    <mergeCell ref="A50:B51"/>
    <mergeCell ref="C50:I50"/>
    <mergeCell ref="A43:B43"/>
    <mergeCell ref="C43:I43"/>
    <mergeCell ref="C51:I51"/>
    <mergeCell ref="A44:B44"/>
    <mergeCell ref="C44:I44"/>
    <mergeCell ref="A45:B45"/>
    <mergeCell ref="C45:I45"/>
    <mergeCell ref="A46:B46"/>
    <mergeCell ref="C46:I46"/>
    <mergeCell ref="A40:B40"/>
    <mergeCell ref="C40:I40"/>
    <mergeCell ref="A41:B41"/>
    <mergeCell ref="C41:I41"/>
    <mergeCell ref="A42:B42"/>
    <mergeCell ref="C42:I42"/>
    <mergeCell ref="A29:B29"/>
    <mergeCell ref="C29:I39"/>
    <mergeCell ref="A32:B32"/>
    <mergeCell ref="A33:B33"/>
    <mergeCell ref="A34:B34"/>
    <mergeCell ref="A35:B35"/>
    <mergeCell ref="A36:B36"/>
    <mergeCell ref="A37:B37"/>
    <mergeCell ref="A38:B38"/>
    <mergeCell ref="A39:B39"/>
    <mergeCell ref="A26:B26"/>
    <mergeCell ref="C26:I26"/>
    <mergeCell ref="A27:B28"/>
    <mergeCell ref="C27:F27"/>
    <mergeCell ref="H27:I27"/>
    <mergeCell ref="C28:I28"/>
    <mergeCell ref="A23:B23"/>
    <mergeCell ref="C23:I23"/>
    <mergeCell ref="A24:B24"/>
    <mergeCell ref="C24:I24"/>
    <mergeCell ref="A25:B25"/>
    <mergeCell ref="C25:I25"/>
    <mergeCell ref="A20:B20"/>
    <mergeCell ref="C20:I20"/>
    <mergeCell ref="A21:B21"/>
    <mergeCell ref="C21:I21"/>
    <mergeCell ref="A22:B22"/>
    <mergeCell ref="C22:I22"/>
    <mergeCell ref="G6:G7"/>
    <mergeCell ref="A16:B16"/>
    <mergeCell ref="A18:B18"/>
    <mergeCell ref="C18:I18"/>
    <mergeCell ref="A19:B19"/>
    <mergeCell ref="C19:I19"/>
    <mergeCell ref="C16:F16"/>
    <mergeCell ref="G16:I16"/>
    <mergeCell ref="A17:B17"/>
    <mergeCell ref="C17:I17"/>
    <mergeCell ref="A6:A7"/>
    <mergeCell ref="B6:B7"/>
    <mergeCell ref="C6:C7"/>
    <mergeCell ref="D6:D7"/>
    <mergeCell ref="E6:E7"/>
    <mergeCell ref="F6:F7"/>
  </mergeCells>
  <printOptions horizontalCentered="1" verticalCentered="1"/>
  <pageMargins left="0" right="0" top="0" bottom="0"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I1"/>
    </sheetView>
  </sheetViews>
  <sheetFormatPr defaultColWidth="9.00390625" defaultRowHeight="12.75"/>
  <cols>
    <col min="1" max="1" width="4.25390625" style="63" customWidth="1"/>
    <col min="2" max="2" width="6.75390625" style="63" customWidth="1"/>
    <col min="3" max="3" width="13.00390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523</v>
      </c>
      <c r="B1" s="319"/>
      <c r="C1" s="319"/>
      <c r="D1" s="319"/>
      <c r="E1" s="319"/>
      <c r="F1" s="319"/>
      <c r="G1" s="319"/>
      <c r="H1" s="319"/>
      <c r="I1" s="319"/>
    </row>
    <row r="2" spans="1:9" ht="24">
      <c r="A2" s="320" t="s">
        <v>524</v>
      </c>
      <c r="B2" s="320"/>
      <c r="C2" s="320"/>
      <c r="D2" s="320"/>
      <c r="E2" s="321" t="s">
        <v>43</v>
      </c>
      <c r="F2" s="321"/>
      <c r="G2" s="52">
        <v>41739</v>
      </c>
      <c r="H2" s="50" t="s">
        <v>525</v>
      </c>
      <c r="I2" s="73" t="s">
        <v>526</v>
      </c>
    </row>
    <row r="3" spans="1:9" ht="13.5">
      <c r="A3" s="322" t="s">
        <v>527</v>
      </c>
      <c r="B3" s="323"/>
      <c r="C3" s="324" t="s">
        <v>528</v>
      </c>
      <c r="D3" s="324"/>
      <c r="E3" s="324"/>
      <c r="F3" s="324"/>
      <c r="G3" s="324"/>
      <c r="H3" s="324"/>
      <c r="I3" s="325"/>
    </row>
    <row r="4" spans="1:9" ht="13.5">
      <c r="A4" s="326" t="s">
        <v>11</v>
      </c>
      <c r="B4" s="327"/>
      <c r="C4" s="328" t="s">
        <v>529</v>
      </c>
      <c r="D4" s="329"/>
      <c r="E4" s="329"/>
      <c r="F4" s="329"/>
      <c r="G4" s="330"/>
      <c r="H4" s="30" t="s">
        <v>12</v>
      </c>
      <c r="I4" s="51"/>
    </row>
    <row r="5" spans="1:9" ht="13.5">
      <c r="A5" s="331" t="s">
        <v>13</v>
      </c>
      <c r="B5" s="332"/>
      <c r="C5" s="333">
        <v>41742</v>
      </c>
      <c r="D5" s="334"/>
      <c r="E5" s="334"/>
      <c r="F5" s="334"/>
      <c r="G5" s="31"/>
      <c r="H5" s="32" t="s">
        <v>14</v>
      </c>
      <c r="I5" s="54"/>
    </row>
    <row r="6" spans="1:9" ht="13.5">
      <c r="A6" s="335" t="s">
        <v>82</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t="s">
        <v>530</v>
      </c>
      <c r="C8" s="55" t="s">
        <v>526</v>
      </c>
      <c r="D8" s="72">
        <v>53</v>
      </c>
      <c r="E8" s="72" t="s">
        <v>531</v>
      </c>
      <c r="F8" s="92">
        <v>5</v>
      </c>
      <c r="G8" s="55" t="s">
        <v>532</v>
      </c>
      <c r="H8" s="55" t="s">
        <v>505</v>
      </c>
      <c r="I8" s="132" t="s">
        <v>506</v>
      </c>
    </row>
    <row r="9" spans="1:9" ht="13.5">
      <c r="A9" s="35">
        <v>2</v>
      </c>
      <c r="B9" s="36" t="s">
        <v>533</v>
      </c>
      <c r="C9" s="55" t="s">
        <v>534</v>
      </c>
      <c r="D9" s="72">
        <v>43</v>
      </c>
      <c r="E9" s="57" t="s">
        <v>51</v>
      </c>
      <c r="F9" s="92">
        <v>5</v>
      </c>
      <c r="G9" s="55" t="s">
        <v>229</v>
      </c>
      <c r="H9" s="55" t="s">
        <v>535</v>
      </c>
      <c r="I9" s="132" t="s">
        <v>536</v>
      </c>
    </row>
    <row r="10" spans="1:10" ht="13.5">
      <c r="A10" s="35">
        <v>3</v>
      </c>
      <c r="B10" s="36"/>
      <c r="C10" s="83" t="s">
        <v>537</v>
      </c>
      <c r="D10" s="57">
        <v>58</v>
      </c>
      <c r="E10" s="57" t="s">
        <v>51</v>
      </c>
      <c r="F10" s="82">
        <v>10</v>
      </c>
      <c r="G10" s="83" t="s">
        <v>48</v>
      </c>
      <c r="H10" s="83" t="s">
        <v>538</v>
      </c>
      <c r="I10" s="133" t="s">
        <v>539</v>
      </c>
      <c r="J10" s="71"/>
    </row>
    <row r="11" spans="1:9" ht="13.5">
      <c r="A11" s="35">
        <v>4</v>
      </c>
      <c r="B11" s="36"/>
      <c r="C11" s="70" t="s">
        <v>540</v>
      </c>
      <c r="D11" s="89">
        <v>54</v>
      </c>
      <c r="E11" s="89" t="s">
        <v>51</v>
      </c>
      <c r="F11" s="88">
        <v>10</v>
      </c>
      <c r="G11" s="87" t="s">
        <v>56</v>
      </c>
      <c r="H11" s="87" t="s">
        <v>541</v>
      </c>
      <c r="I11" s="134" t="s">
        <v>542</v>
      </c>
    </row>
    <row r="12" spans="1:9" ht="13.5">
      <c r="A12" s="35">
        <v>5</v>
      </c>
      <c r="B12" s="36"/>
      <c r="C12" s="59" t="s">
        <v>543</v>
      </c>
      <c r="D12" s="57">
        <v>54</v>
      </c>
      <c r="E12" s="60" t="s">
        <v>52</v>
      </c>
      <c r="F12" s="58">
        <v>5</v>
      </c>
      <c r="G12" s="55" t="s">
        <v>544</v>
      </c>
      <c r="H12" s="61" t="s">
        <v>545</v>
      </c>
      <c r="I12" s="132" t="s">
        <v>546</v>
      </c>
    </row>
    <row r="13" spans="1:9" ht="13.5">
      <c r="A13" s="35">
        <v>6</v>
      </c>
      <c r="B13" s="36"/>
      <c r="C13" s="59" t="s">
        <v>547</v>
      </c>
      <c r="D13" s="57">
        <v>35</v>
      </c>
      <c r="E13" s="60" t="s">
        <v>51</v>
      </c>
      <c r="F13" s="58">
        <v>5</v>
      </c>
      <c r="G13" s="55" t="s">
        <v>548</v>
      </c>
      <c r="H13" s="61" t="s">
        <v>549</v>
      </c>
      <c r="I13" s="132" t="s">
        <v>550</v>
      </c>
    </row>
    <row r="14" spans="1:9" ht="13.5">
      <c r="A14" s="135">
        <v>7</v>
      </c>
      <c r="B14" s="136"/>
      <c r="C14" s="137" t="s">
        <v>551</v>
      </c>
      <c r="D14" s="138">
        <v>37</v>
      </c>
      <c r="E14" s="138" t="s">
        <v>55</v>
      </c>
      <c r="F14" s="139">
        <v>10</v>
      </c>
      <c r="G14" s="140" t="s">
        <v>552</v>
      </c>
      <c r="H14" s="140" t="s">
        <v>553</v>
      </c>
      <c r="I14" s="141" t="s">
        <v>554</v>
      </c>
    </row>
    <row r="15" spans="1:9" ht="13.5">
      <c r="A15" s="35">
        <v>8</v>
      </c>
      <c r="B15" s="36"/>
      <c r="C15" s="70" t="s">
        <v>555</v>
      </c>
      <c r="D15" s="89">
        <v>44</v>
      </c>
      <c r="E15" s="89" t="s">
        <v>51</v>
      </c>
      <c r="F15" s="88">
        <v>5</v>
      </c>
      <c r="G15" s="87" t="s">
        <v>556</v>
      </c>
      <c r="H15" s="87" t="s">
        <v>557</v>
      </c>
      <c r="I15" s="134" t="s">
        <v>558</v>
      </c>
    </row>
    <row r="16" spans="1:9" ht="13.5">
      <c r="A16" s="135">
        <v>9</v>
      </c>
      <c r="B16" s="136"/>
      <c r="C16" s="137" t="s">
        <v>559</v>
      </c>
      <c r="D16" s="138">
        <v>54</v>
      </c>
      <c r="E16" s="138" t="s">
        <v>51</v>
      </c>
      <c r="F16" s="139"/>
      <c r="G16" s="140" t="s">
        <v>560</v>
      </c>
      <c r="H16" s="140" t="s">
        <v>561</v>
      </c>
      <c r="I16" s="141" t="s">
        <v>562</v>
      </c>
    </row>
    <row r="17" spans="1:9" ht="13.5">
      <c r="A17" s="135">
        <v>10</v>
      </c>
      <c r="B17" s="136"/>
      <c r="C17" s="137" t="s">
        <v>563</v>
      </c>
      <c r="D17" s="138">
        <v>50</v>
      </c>
      <c r="E17" s="138" t="s">
        <v>564</v>
      </c>
      <c r="F17" s="139"/>
      <c r="G17" s="140"/>
      <c r="H17" s="140" t="s">
        <v>565</v>
      </c>
      <c r="I17" s="141" t="s">
        <v>566</v>
      </c>
    </row>
    <row r="18" spans="1:9" ht="13.5">
      <c r="A18" s="135"/>
      <c r="B18" s="136"/>
      <c r="C18" s="137"/>
      <c r="D18" s="142"/>
      <c r="E18" s="138"/>
      <c r="F18" s="139"/>
      <c r="G18" s="140"/>
      <c r="H18" s="140"/>
      <c r="I18" s="141"/>
    </row>
    <row r="19" spans="1:9" ht="13.5">
      <c r="A19" s="345" t="s">
        <v>20</v>
      </c>
      <c r="B19" s="346"/>
      <c r="C19" s="347">
        <v>41742.354166666664</v>
      </c>
      <c r="D19" s="348"/>
      <c r="E19" s="348"/>
      <c r="F19" s="348"/>
      <c r="G19" s="349" t="s">
        <v>567</v>
      </c>
      <c r="H19" s="349"/>
      <c r="I19" s="350"/>
    </row>
    <row r="20" spans="1:9" ht="13.5">
      <c r="A20" s="351" t="s">
        <v>21</v>
      </c>
      <c r="B20" s="352"/>
      <c r="C20" s="353"/>
      <c r="D20" s="353"/>
      <c r="E20" s="353"/>
      <c r="F20" s="353"/>
      <c r="G20" s="353"/>
      <c r="H20" s="353"/>
      <c r="I20" s="354"/>
    </row>
    <row r="21" spans="1:10" ht="13.5">
      <c r="A21" s="355" t="s">
        <v>91</v>
      </c>
      <c r="B21" s="356"/>
      <c r="C21" s="357" t="s">
        <v>568</v>
      </c>
      <c r="D21" s="357"/>
      <c r="E21" s="357"/>
      <c r="F21" s="357"/>
      <c r="G21" s="357"/>
      <c r="H21" s="357"/>
      <c r="I21" s="358"/>
      <c r="J21" s="69"/>
    </row>
    <row r="22" spans="1:10" ht="13.5">
      <c r="A22" s="355" t="s">
        <v>91</v>
      </c>
      <c r="B22" s="356"/>
      <c r="C22" s="357" t="s">
        <v>569</v>
      </c>
      <c r="D22" s="357"/>
      <c r="E22" s="357"/>
      <c r="F22" s="357"/>
      <c r="G22" s="357"/>
      <c r="H22" s="357"/>
      <c r="I22" s="358"/>
      <c r="J22" s="69"/>
    </row>
    <row r="23" spans="1:10" ht="13.5">
      <c r="A23" s="355" t="s">
        <v>91</v>
      </c>
      <c r="B23" s="356"/>
      <c r="C23" s="357" t="s">
        <v>570</v>
      </c>
      <c r="D23" s="357"/>
      <c r="E23" s="357"/>
      <c r="F23" s="357"/>
      <c r="G23" s="357"/>
      <c r="H23" s="357"/>
      <c r="I23" s="358"/>
      <c r="J23" s="69"/>
    </row>
    <row r="24" spans="1:10" ht="13.5">
      <c r="A24" s="355" t="s">
        <v>91</v>
      </c>
      <c r="B24" s="356"/>
      <c r="C24" s="357"/>
      <c r="D24" s="357"/>
      <c r="E24" s="357"/>
      <c r="F24" s="357"/>
      <c r="G24" s="357"/>
      <c r="H24" s="357"/>
      <c r="I24" s="358"/>
      <c r="J24" s="69"/>
    </row>
    <row r="25" spans="1:10" ht="13.5">
      <c r="A25" s="355" t="s">
        <v>91</v>
      </c>
      <c r="B25" s="356"/>
      <c r="C25" s="357"/>
      <c r="D25" s="357"/>
      <c r="E25" s="357"/>
      <c r="F25" s="357"/>
      <c r="G25" s="357"/>
      <c r="H25" s="357"/>
      <c r="I25" s="358"/>
      <c r="J25" s="69"/>
    </row>
    <row r="26" spans="1:10" ht="13.5">
      <c r="A26" s="362" t="s">
        <v>91</v>
      </c>
      <c r="B26" s="363"/>
      <c r="C26" s="364"/>
      <c r="D26" s="364"/>
      <c r="E26" s="364"/>
      <c r="F26" s="364"/>
      <c r="G26" s="364"/>
      <c r="H26" s="364"/>
      <c r="I26" s="365"/>
      <c r="J26" s="69"/>
    </row>
    <row r="27" spans="1:10" ht="13.5">
      <c r="A27" s="366" t="s">
        <v>22</v>
      </c>
      <c r="B27" s="367"/>
      <c r="C27" s="370" t="s">
        <v>32</v>
      </c>
      <c r="D27" s="371"/>
      <c r="E27" s="371"/>
      <c r="F27" s="372"/>
      <c r="G27" s="49">
        <v>41742</v>
      </c>
      <c r="H27" s="451">
        <v>0.6666666666666666</v>
      </c>
      <c r="I27" s="374"/>
      <c r="J27" s="69"/>
    </row>
    <row r="28" spans="1:10" ht="13.5">
      <c r="A28" s="368"/>
      <c r="B28" s="369"/>
      <c r="C28" s="375" t="s">
        <v>36</v>
      </c>
      <c r="D28" s="375"/>
      <c r="E28" s="375"/>
      <c r="F28" s="375"/>
      <c r="G28" s="375"/>
      <c r="H28" s="375"/>
      <c r="I28" s="376"/>
      <c r="J28" s="69"/>
    </row>
    <row r="29" spans="1:10" ht="13.5">
      <c r="A29" s="377" t="s">
        <v>23</v>
      </c>
      <c r="B29" s="378"/>
      <c r="C29" s="379" t="s">
        <v>571</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572</v>
      </c>
      <c r="D41" s="397"/>
      <c r="E41" s="397"/>
      <c r="F41" s="397"/>
      <c r="G41" s="397"/>
      <c r="H41" s="397"/>
      <c r="I41" s="398"/>
    </row>
    <row r="42" spans="1:9" ht="13.5">
      <c r="A42" s="345" t="s">
        <v>34</v>
      </c>
      <c r="B42" s="399"/>
      <c r="C42" s="400" t="s">
        <v>573</v>
      </c>
      <c r="D42" s="401"/>
      <c r="E42" s="401"/>
      <c r="F42" s="401"/>
      <c r="G42" s="401"/>
      <c r="H42" s="401"/>
      <c r="I42" s="402"/>
    </row>
    <row r="43" spans="1:9" ht="13.5">
      <c r="A43" s="403" t="s">
        <v>26</v>
      </c>
      <c r="B43" s="404"/>
      <c r="C43" s="405" t="s">
        <v>574</v>
      </c>
      <c r="D43" s="406"/>
      <c r="E43" s="406"/>
      <c r="F43" s="406"/>
      <c r="G43" s="406"/>
      <c r="H43" s="406"/>
      <c r="I43" s="407"/>
    </row>
    <row r="44" spans="1:9" ht="13.5">
      <c r="A44" s="388"/>
      <c r="B44" s="411"/>
      <c r="C44" s="328" t="s">
        <v>575</v>
      </c>
      <c r="D44" s="329"/>
      <c r="E44" s="329"/>
      <c r="F44" s="329"/>
      <c r="G44" s="329"/>
      <c r="H44" s="329"/>
      <c r="I44" s="412"/>
    </row>
    <row r="45" spans="1:9" ht="13.5">
      <c r="A45" s="388"/>
      <c r="B45" s="411"/>
      <c r="C45" s="413" t="s">
        <v>576</v>
      </c>
      <c r="D45" s="414"/>
      <c r="E45" s="414"/>
      <c r="F45" s="414"/>
      <c r="G45" s="414"/>
      <c r="H45" s="414"/>
      <c r="I45" s="415"/>
    </row>
    <row r="46" spans="1:9" ht="13.5">
      <c r="A46" s="416" t="s">
        <v>31</v>
      </c>
      <c r="B46" s="417"/>
      <c r="C46" s="418" t="s">
        <v>577</v>
      </c>
      <c r="D46" s="418"/>
      <c r="E46" s="418"/>
      <c r="F46" s="418"/>
      <c r="G46" s="418"/>
      <c r="H46" s="418"/>
      <c r="I46" s="419"/>
    </row>
    <row r="47" spans="1:9" ht="13.5">
      <c r="A47" s="425" t="s">
        <v>578</v>
      </c>
      <c r="B47" s="426"/>
      <c r="C47" s="14" t="s">
        <v>579</v>
      </c>
      <c r="D47" s="15"/>
      <c r="E47" s="429" t="s">
        <v>580</v>
      </c>
      <c r="F47" s="430"/>
      <c r="G47" s="431"/>
      <c r="H47" s="16" t="s">
        <v>581</v>
      </c>
      <c r="I47" s="17" t="s">
        <v>582</v>
      </c>
    </row>
    <row r="48" spans="1:9" ht="13.5">
      <c r="A48" s="425"/>
      <c r="B48" s="426"/>
      <c r="C48" s="14" t="s">
        <v>27</v>
      </c>
      <c r="D48" s="15"/>
      <c r="E48" s="421" t="s">
        <v>583</v>
      </c>
      <c r="F48" s="421"/>
      <c r="G48" s="421"/>
      <c r="H48" s="16" t="s">
        <v>584</v>
      </c>
      <c r="I48" s="17" t="s">
        <v>585</v>
      </c>
    </row>
    <row r="49" spans="1:9" ht="13.5">
      <c r="A49" s="427"/>
      <c r="B49" s="428"/>
      <c r="C49" s="18" t="s">
        <v>586</v>
      </c>
      <c r="D49" s="68"/>
      <c r="E49" s="432" t="s">
        <v>587</v>
      </c>
      <c r="F49" s="433"/>
      <c r="G49" s="434"/>
      <c r="H49" s="67" t="s">
        <v>588</v>
      </c>
      <c r="I49" s="66" t="s">
        <v>589</v>
      </c>
    </row>
    <row r="50" spans="1:9" ht="13.5" customHeight="1">
      <c r="A50" s="435" t="s">
        <v>28</v>
      </c>
      <c r="B50" s="436"/>
      <c r="C50" s="439" t="s">
        <v>590</v>
      </c>
      <c r="D50" s="440"/>
      <c r="E50" s="440"/>
      <c r="F50" s="440"/>
      <c r="G50" s="440"/>
      <c r="H50" s="440"/>
      <c r="I50" s="441"/>
    </row>
    <row r="51" spans="1:9" ht="13.5">
      <c r="A51" s="437"/>
      <c r="B51" s="438"/>
      <c r="C51" s="408" t="s">
        <v>591</v>
      </c>
      <c r="D51" s="409"/>
      <c r="E51" s="409"/>
      <c r="F51" s="409"/>
      <c r="G51" s="409"/>
      <c r="H51" s="409"/>
      <c r="I51" s="410"/>
    </row>
    <row r="52" spans="2:9" ht="13.5" customHeight="1">
      <c r="B52" s="420" t="s">
        <v>29</v>
      </c>
      <c r="C52" s="420"/>
      <c r="D52" s="420"/>
      <c r="E52" s="421" t="s">
        <v>592</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3">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9:B19"/>
    <mergeCell ref="C19:F19"/>
    <mergeCell ref="G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A44:B44"/>
    <mergeCell ref="C44:I44"/>
    <mergeCell ref="A45:B45"/>
    <mergeCell ref="C45:I45"/>
    <mergeCell ref="A46:B46"/>
    <mergeCell ref="C46:I46"/>
    <mergeCell ref="B52:D52"/>
    <mergeCell ref="E52:H52"/>
    <mergeCell ref="B53:I53"/>
    <mergeCell ref="D54:F54"/>
    <mergeCell ref="A47:B49"/>
    <mergeCell ref="E47:G47"/>
    <mergeCell ref="E48:G48"/>
    <mergeCell ref="E49:G49"/>
    <mergeCell ref="A50:B51"/>
    <mergeCell ref="C50:I50"/>
  </mergeCells>
  <printOptions horizontalCentered="1" verticalCentered="1"/>
  <pageMargins left="0" right="0" top="0" bottom="0"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61"/>
  <sheetViews>
    <sheetView zoomScalePageLayoutView="0" workbookViewId="0" topLeftCell="A1">
      <selection activeCell="C32" sqref="C32:I32"/>
    </sheetView>
  </sheetViews>
  <sheetFormatPr defaultColWidth="9.00390625" defaultRowHeight="12.75"/>
  <cols>
    <col min="1" max="1" width="4.25390625" style="63" customWidth="1"/>
    <col min="2" max="2" width="7.875" style="63" customWidth="1"/>
    <col min="3" max="3" width="11.625" style="63" customWidth="1"/>
    <col min="4" max="6" width="3.625" style="63" customWidth="1"/>
    <col min="7" max="7" width="33.375" style="63" customWidth="1"/>
    <col min="8" max="8" width="15.875" style="63" customWidth="1"/>
    <col min="9" max="9" width="16.75390625" style="63" customWidth="1"/>
    <col min="10" max="16384" width="9.125" style="63" customWidth="1"/>
  </cols>
  <sheetData>
    <row r="1" spans="1:9" ht="13.5">
      <c r="A1" s="319" t="s">
        <v>614</v>
      </c>
      <c r="B1" s="319"/>
      <c r="C1" s="319"/>
      <c r="D1" s="319"/>
      <c r="E1" s="319"/>
      <c r="F1" s="319"/>
      <c r="G1" s="319"/>
      <c r="H1" s="319"/>
      <c r="I1" s="319"/>
    </row>
    <row r="2" spans="1:9" ht="24">
      <c r="A2" s="320" t="s">
        <v>615</v>
      </c>
      <c r="B2" s="320"/>
      <c r="C2" s="320"/>
      <c r="D2" s="320"/>
      <c r="E2" s="321" t="s">
        <v>616</v>
      </c>
      <c r="F2" s="321"/>
      <c r="G2" s="52">
        <v>41740</v>
      </c>
      <c r="H2" s="50" t="s">
        <v>617</v>
      </c>
      <c r="I2" s="50" t="s">
        <v>618</v>
      </c>
    </row>
    <row r="3" spans="1:9" ht="13.5">
      <c r="A3" s="322" t="s">
        <v>619</v>
      </c>
      <c r="B3" s="323"/>
      <c r="C3" s="324" t="s">
        <v>620</v>
      </c>
      <c r="D3" s="324"/>
      <c r="E3" s="324"/>
      <c r="F3" s="324"/>
      <c r="G3" s="324"/>
      <c r="H3" s="324"/>
      <c r="I3" s="325"/>
    </row>
    <row r="4" spans="1:9" ht="13.5">
      <c r="A4" s="326" t="s">
        <v>11</v>
      </c>
      <c r="B4" s="327"/>
      <c r="C4" s="328" t="s">
        <v>621</v>
      </c>
      <c r="D4" s="329"/>
      <c r="E4" s="329"/>
      <c r="F4" s="329"/>
      <c r="G4" s="330"/>
      <c r="H4" s="30" t="s">
        <v>12</v>
      </c>
      <c r="I4" s="51">
        <v>1</v>
      </c>
    </row>
    <row r="5" spans="1:9" ht="13.5">
      <c r="A5" s="331" t="s">
        <v>13</v>
      </c>
      <c r="B5" s="332"/>
      <c r="C5" s="333">
        <v>41742</v>
      </c>
      <c r="D5" s="334"/>
      <c r="E5" s="334"/>
      <c r="F5" s="334"/>
      <c r="G5" s="31" t="s">
        <v>622</v>
      </c>
      <c r="H5" s="32" t="s">
        <v>14</v>
      </c>
      <c r="I5" s="143" t="s">
        <v>495</v>
      </c>
    </row>
    <row r="6" spans="1:9" ht="13.5">
      <c r="A6" s="335" t="s">
        <v>623</v>
      </c>
      <c r="B6" s="337" t="s">
        <v>15</v>
      </c>
      <c r="C6" s="337" t="s">
        <v>16</v>
      </c>
      <c r="D6" s="452" t="s">
        <v>17</v>
      </c>
      <c r="E6" s="339" t="s">
        <v>624</v>
      </c>
      <c r="F6" s="454" t="s">
        <v>625</v>
      </c>
      <c r="G6" s="337" t="s">
        <v>18</v>
      </c>
      <c r="H6" s="343" t="s">
        <v>53</v>
      </c>
      <c r="I6" s="344"/>
    </row>
    <row r="7" spans="1:9" ht="13.5">
      <c r="A7" s="336"/>
      <c r="B7" s="338"/>
      <c r="C7" s="338"/>
      <c r="D7" s="453"/>
      <c r="E7" s="340"/>
      <c r="F7" s="455"/>
      <c r="G7" s="338"/>
      <c r="H7" s="33" t="s">
        <v>16</v>
      </c>
      <c r="I7" s="34" t="s">
        <v>19</v>
      </c>
    </row>
    <row r="8" spans="1:9" ht="13.5">
      <c r="A8" s="35">
        <v>1</v>
      </c>
      <c r="B8" s="36" t="s">
        <v>626</v>
      </c>
      <c r="C8" s="55" t="s">
        <v>627</v>
      </c>
      <c r="D8" s="55">
        <v>53</v>
      </c>
      <c r="E8" s="72" t="s">
        <v>55</v>
      </c>
      <c r="F8" s="58">
        <v>10</v>
      </c>
      <c r="G8" s="55" t="s">
        <v>628</v>
      </c>
      <c r="H8" s="55" t="s">
        <v>629</v>
      </c>
      <c r="I8" s="56" t="s">
        <v>630</v>
      </c>
    </row>
    <row r="9" spans="1:9" ht="13.5">
      <c r="A9" s="35">
        <v>2</v>
      </c>
      <c r="B9" s="36"/>
      <c r="C9" s="59" t="s">
        <v>631</v>
      </c>
      <c r="D9" s="55">
        <v>55</v>
      </c>
      <c r="E9" s="60" t="s">
        <v>38</v>
      </c>
      <c r="F9" s="58">
        <v>10</v>
      </c>
      <c r="G9" s="55" t="s">
        <v>632</v>
      </c>
      <c r="H9" s="61" t="s">
        <v>633</v>
      </c>
      <c r="I9" s="56" t="s">
        <v>634</v>
      </c>
    </row>
    <row r="10" spans="1:10" ht="13.5">
      <c r="A10" s="35">
        <v>3</v>
      </c>
      <c r="B10" s="36"/>
      <c r="C10" s="59"/>
      <c r="D10" s="55"/>
      <c r="E10" s="60"/>
      <c r="F10" s="58"/>
      <c r="G10" s="55"/>
      <c r="H10" s="61"/>
      <c r="I10" s="56"/>
      <c r="J10" s="71"/>
    </row>
    <row r="11" spans="1:9" ht="13.5">
      <c r="A11" s="35">
        <v>4</v>
      </c>
      <c r="B11" s="36"/>
      <c r="C11" s="59"/>
      <c r="D11" s="55"/>
      <c r="E11" s="60"/>
      <c r="F11" s="58"/>
      <c r="G11" s="55"/>
      <c r="H11" s="61"/>
      <c r="I11" s="56"/>
    </row>
    <row r="12" spans="1:9" ht="13.5">
      <c r="A12" s="35">
        <v>5</v>
      </c>
      <c r="B12" s="36"/>
      <c r="C12" s="59"/>
      <c r="D12" s="55"/>
      <c r="E12" s="60"/>
      <c r="F12" s="58"/>
      <c r="G12" s="55"/>
      <c r="H12" s="61"/>
      <c r="I12" s="56"/>
    </row>
    <row r="13" spans="1:9" ht="13.5">
      <c r="A13" s="35">
        <v>6</v>
      </c>
      <c r="B13" s="36"/>
      <c r="C13" s="59"/>
      <c r="D13" s="55"/>
      <c r="E13" s="60"/>
      <c r="F13" s="58"/>
      <c r="G13" s="55"/>
      <c r="H13" s="61"/>
      <c r="I13" s="56"/>
    </row>
    <row r="14" spans="1:9" ht="13.5">
      <c r="A14" s="35">
        <v>7</v>
      </c>
      <c r="B14" s="36"/>
      <c r="C14" s="59"/>
      <c r="D14" s="55"/>
      <c r="E14" s="60"/>
      <c r="F14" s="58"/>
      <c r="G14" s="55"/>
      <c r="H14" s="61"/>
      <c r="I14" s="56"/>
    </row>
    <row r="15" spans="1:9" ht="13.5">
      <c r="A15" s="79">
        <v>8</v>
      </c>
      <c r="B15" s="78"/>
      <c r="C15" s="59"/>
      <c r="D15" s="55"/>
      <c r="E15" s="60"/>
      <c r="F15" s="58"/>
      <c r="G15" s="55"/>
      <c r="H15" s="61"/>
      <c r="I15" s="56"/>
    </row>
    <row r="16" spans="1:9" ht="13.5">
      <c r="A16" s="345" t="s">
        <v>20</v>
      </c>
      <c r="B16" s="346"/>
      <c r="C16" s="347">
        <v>41742</v>
      </c>
      <c r="D16" s="348"/>
      <c r="E16" s="348"/>
      <c r="F16" s="348"/>
      <c r="G16" s="349" t="s">
        <v>635</v>
      </c>
      <c r="H16" s="349"/>
      <c r="I16" s="350"/>
    </row>
    <row r="17" spans="1:9" ht="13.5">
      <c r="A17" s="351" t="s">
        <v>21</v>
      </c>
      <c r="B17" s="352"/>
      <c r="C17" s="456"/>
      <c r="D17" s="353"/>
      <c r="E17" s="353"/>
      <c r="F17" s="353"/>
      <c r="G17" s="353"/>
      <c r="H17" s="353"/>
      <c r="I17" s="354"/>
    </row>
    <row r="18" spans="1:10" ht="13.5">
      <c r="A18" s="355">
        <v>41012</v>
      </c>
      <c r="B18" s="356"/>
      <c r="C18" s="359" t="s">
        <v>636</v>
      </c>
      <c r="D18" s="457"/>
      <c r="E18" s="457"/>
      <c r="F18" s="457"/>
      <c r="G18" s="457"/>
      <c r="H18" s="457"/>
      <c r="I18" s="458"/>
      <c r="J18" s="69"/>
    </row>
    <row r="19" spans="1:10" ht="13.5">
      <c r="A19" s="355" t="s">
        <v>637</v>
      </c>
      <c r="B19" s="356"/>
      <c r="C19" s="359" t="s">
        <v>638</v>
      </c>
      <c r="D19" s="457"/>
      <c r="E19" s="457"/>
      <c r="F19" s="457"/>
      <c r="G19" s="457"/>
      <c r="H19" s="457"/>
      <c r="I19" s="458"/>
      <c r="J19" s="69"/>
    </row>
    <row r="20" spans="1:10" ht="13.5">
      <c r="A20" s="355" t="s">
        <v>637</v>
      </c>
      <c r="B20" s="356"/>
      <c r="C20" s="359"/>
      <c r="D20" s="457"/>
      <c r="E20" s="457"/>
      <c r="F20" s="457"/>
      <c r="G20" s="457"/>
      <c r="H20" s="457"/>
      <c r="I20" s="458"/>
      <c r="J20" s="69"/>
    </row>
    <row r="21" spans="1:10" ht="13.5">
      <c r="A21" s="355" t="s">
        <v>637</v>
      </c>
      <c r="B21" s="356"/>
      <c r="C21" s="359" t="s">
        <v>639</v>
      </c>
      <c r="D21" s="457"/>
      <c r="E21" s="457"/>
      <c r="F21" s="457"/>
      <c r="G21" s="457"/>
      <c r="H21" s="457"/>
      <c r="I21" s="458"/>
      <c r="J21" s="69"/>
    </row>
    <row r="22" spans="1:10" ht="13.5">
      <c r="A22" s="355" t="s">
        <v>637</v>
      </c>
      <c r="B22" s="356"/>
      <c r="C22" s="359" t="s">
        <v>640</v>
      </c>
      <c r="D22" s="457"/>
      <c r="E22" s="457"/>
      <c r="F22" s="457"/>
      <c r="G22" s="457"/>
      <c r="H22" s="457"/>
      <c r="I22" s="458"/>
      <c r="J22" s="69"/>
    </row>
    <row r="23" spans="1:10" ht="13.5">
      <c r="A23" s="355" t="s">
        <v>637</v>
      </c>
      <c r="B23" s="356"/>
      <c r="C23" s="359" t="s">
        <v>641</v>
      </c>
      <c r="D23" s="457"/>
      <c r="E23" s="457"/>
      <c r="F23" s="457"/>
      <c r="G23" s="457"/>
      <c r="H23" s="457"/>
      <c r="I23" s="458"/>
      <c r="J23" s="69"/>
    </row>
    <row r="24" spans="1:10" ht="13.5">
      <c r="A24" s="355" t="s">
        <v>637</v>
      </c>
      <c r="B24" s="356"/>
      <c r="C24" s="359"/>
      <c r="D24" s="457"/>
      <c r="E24" s="457"/>
      <c r="F24" s="457"/>
      <c r="G24" s="457"/>
      <c r="H24" s="457"/>
      <c r="I24" s="458"/>
      <c r="J24" s="69"/>
    </row>
    <row r="25" spans="1:10" ht="13.5">
      <c r="A25" s="355" t="s">
        <v>637</v>
      </c>
      <c r="B25" s="356"/>
      <c r="C25" s="359"/>
      <c r="D25" s="457"/>
      <c r="E25" s="457"/>
      <c r="F25" s="457"/>
      <c r="G25" s="457"/>
      <c r="H25" s="457"/>
      <c r="I25" s="458"/>
      <c r="J25" s="69"/>
    </row>
    <row r="26" spans="1:10" ht="13.5">
      <c r="A26" s="362" t="s">
        <v>637</v>
      </c>
      <c r="B26" s="363"/>
      <c r="C26" s="459"/>
      <c r="D26" s="460"/>
      <c r="E26" s="460"/>
      <c r="F26" s="460"/>
      <c r="G26" s="460"/>
      <c r="H26" s="460"/>
      <c r="I26" s="461"/>
      <c r="J26" s="69"/>
    </row>
    <row r="27" spans="1:10" ht="13.5">
      <c r="A27" s="366" t="s">
        <v>22</v>
      </c>
      <c r="B27" s="367"/>
      <c r="C27" s="370" t="s">
        <v>32</v>
      </c>
      <c r="D27" s="371"/>
      <c r="E27" s="371"/>
      <c r="F27" s="372"/>
      <c r="G27" s="49">
        <v>41742</v>
      </c>
      <c r="H27" s="373" t="s">
        <v>642</v>
      </c>
      <c r="I27" s="374"/>
      <c r="J27" s="69"/>
    </row>
    <row r="28" spans="1:10" ht="13.5">
      <c r="A28" s="368"/>
      <c r="B28" s="369"/>
      <c r="C28" s="375" t="s">
        <v>36</v>
      </c>
      <c r="D28" s="375"/>
      <c r="E28" s="375"/>
      <c r="F28" s="375"/>
      <c r="G28" s="375"/>
      <c r="H28" s="375"/>
      <c r="I28" s="376"/>
      <c r="J28" s="69"/>
    </row>
    <row r="29" spans="1:10" ht="13.5">
      <c r="A29" s="377" t="s">
        <v>23</v>
      </c>
      <c r="B29" s="378"/>
      <c r="C29" s="462"/>
      <c r="D29" s="463"/>
      <c r="E29" s="463"/>
      <c r="F29" s="463"/>
      <c r="G29" s="463"/>
      <c r="H29" s="463"/>
      <c r="I29" s="464"/>
      <c r="J29" s="69"/>
    </row>
    <row r="30" spans="1:10" ht="13.5">
      <c r="A30" s="37" t="s">
        <v>24</v>
      </c>
      <c r="B30" s="38"/>
      <c r="C30" s="465" t="s">
        <v>643</v>
      </c>
      <c r="D30" s="466"/>
      <c r="E30" s="466"/>
      <c r="F30" s="466"/>
      <c r="G30" s="466"/>
      <c r="H30" s="466"/>
      <c r="I30" s="467"/>
      <c r="J30" s="69"/>
    </row>
    <row r="31" spans="1:10" ht="13.5">
      <c r="A31" s="37" t="s">
        <v>25</v>
      </c>
      <c r="B31" s="38"/>
      <c r="C31" s="465"/>
      <c r="D31" s="466"/>
      <c r="E31" s="466"/>
      <c r="F31" s="466"/>
      <c r="G31" s="466"/>
      <c r="H31" s="466"/>
      <c r="I31" s="467"/>
      <c r="J31" s="69"/>
    </row>
    <row r="32" spans="1:9" ht="13.5">
      <c r="A32" s="388"/>
      <c r="B32" s="389"/>
      <c r="C32" s="465" t="s">
        <v>644</v>
      </c>
      <c r="D32" s="466"/>
      <c r="E32" s="466"/>
      <c r="F32" s="466"/>
      <c r="G32" s="466"/>
      <c r="H32" s="466"/>
      <c r="I32" s="467"/>
    </row>
    <row r="33" spans="1:9" ht="13.5">
      <c r="A33" s="388"/>
      <c r="B33" s="389"/>
      <c r="C33" s="465"/>
      <c r="D33" s="466"/>
      <c r="E33" s="466"/>
      <c r="F33" s="466"/>
      <c r="G33" s="466"/>
      <c r="H33" s="466"/>
      <c r="I33" s="467"/>
    </row>
    <row r="34" spans="1:9" ht="13.5">
      <c r="A34" s="388"/>
      <c r="B34" s="389"/>
      <c r="C34" s="465"/>
      <c r="D34" s="466"/>
      <c r="E34" s="466"/>
      <c r="F34" s="466"/>
      <c r="G34" s="466"/>
      <c r="H34" s="466"/>
      <c r="I34" s="467"/>
    </row>
    <row r="35" spans="1:9" ht="13.5">
      <c r="A35" s="388"/>
      <c r="B35" s="389"/>
      <c r="C35" s="465"/>
      <c r="D35" s="466"/>
      <c r="E35" s="466"/>
      <c r="F35" s="466"/>
      <c r="G35" s="466"/>
      <c r="H35" s="466"/>
      <c r="I35" s="467"/>
    </row>
    <row r="36" spans="1:9" ht="13.5">
      <c r="A36" s="388"/>
      <c r="B36" s="389"/>
      <c r="C36" s="465"/>
      <c r="D36" s="466"/>
      <c r="E36" s="466"/>
      <c r="F36" s="466"/>
      <c r="G36" s="466"/>
      <c r="H36" s="466"/>
      <c r="I36" s="467"/>
    </row>
    <row r="37" spans="1:9" ht="13.5">
      <c r="A37" s="388"/>
      <c r="B37" s="389"/>
      <c r="C37" s="465"/>
      <c r="D37" s="466"/>
      <c r="E37" s="466"/>
      <c r="F37" s="466"/>
      <c r="G37" s="466"/>
      <c r="H37" s="466"/>
      <c r="I37" s="467"/>
    </row>
    <row r="38" spans="1:9" ht="13.5">
      <c r="A38" s="388"/>
      <c r="B38" s="389"/>
      <c r="C38" s="465"/>
      <c r="D38" s="466"/>
      <c r="E38" s="466"/>
      <c r="F38" s="466"/>
      <c r="G38" s="466"/>
      <c r="H38" s="466"/>
      <c r="I38" s="467"/>
    </row>
    <row r="39" spans="1:9" ht="13.5">
      <c r="A39" s="388"/>
      <c r="B39" s="389"/>
      <c r="C39" s="468"/>
      <c r="D39" s="469"/>
      <c r="E39" s="469"/>
      <c r="F39" s="469"/>
      <c r="G39" s="469"/>
      <c r="H39" s="469"/>
      <c r="I39" s="470"/>
    </row>
    <row r="40" spans="1:9" ht="13.5">
      <c r="A40" s="390"/>
      <c r="B40" s="391"/>
      <c r="C40" s="459"/>
      <c r="D40" s="460"/>
      <c r="E40" s="460"/>
      <c r="F40" s="460"/>
      <c r="G40" s="460"/>
      <c r="H40" s="460"/>
      <c r="I40" s="461"/>
    </row>
    <row r="41" spans="1:9" ht="13.5">
      <c r="A41" s="377" t="s">
        <v>33</v>
      </c>
      <c r="B41" s="395"/>
      <c r="C41" s="396" t="s">
        <v>645</v>
      </c>
      <c r="D41" s="397"/>
      <c r="E41" s="397"/>
      <c r="F41" s="397"/>
      <c r="G41" s="397"/>
      <c r="H41" s="397"/>
      <c r="I41" s="398"/>
    </row>
    <row r="42" spans="1:9" ht="13.5">
      <c r="A42" s="345" t="s">
        <v>34</v>
      </c>
      <c r="B42" s="399"/>
      <c r="C42" s="400" t="s">
        <v>646</v>
      </c>
      <c r="D42" s="401"/>
      <c r="E42" s="401"/>
      <c r="F42" s="401"/>
      <c r="G42" s="401"/>
      <c r="H42" s="401"/>
      <c r="I42" s="402"/>
    </row>
    <row r="43" spans="1:9" ht="13.5">
      <c r="A43" s="403" t="s">
        <v>26</v>
      </c>
      <c r="B43" s="404"/>
      <c r="C43" s="405" t="s">
        <v>647</v>
      </c>
      <c r="D43" s="406"/>
      <c r="E43" s="406"/>
      <c r="F43" s="406"/>
      <c r="G43" s="406"/>
      <c r="H43" s="406"/>
      <c r="I43" s="407"/>
    </row>
    <row r="44" spans="1:9" ht="13.5">
      <c r="A44" s="388"/>
      <c r="B44" s="411"/>
      <c r="C44" s="328" t="s">
        <v>648</v>
      </c>
      <c r="D44" s="329"/>
      <c r="E44" s="329"/>
      <c r="F44" s="329"/>
      <c r="G44" s="329"/>
      <c r="H44" s="329"/>
      <c r="I44" s="412"/>
    </row>
    <row r="45" spans="1:9" ht="13.5">
      <c r="A45" s="388"/>
      <c r="B45" s="411"/>
      <c r="C45" s="413" t="s">
        <v>649</v>
      </c>
      <c r="D45" s="414"/>
      <c r="E45" s="414"/>
      <c r="F45" s="414"/>
      <c r="G45" s="414"/>
      <c r="H45" s="414"/>
      <c r="I45" s="415"/>
    </row>
    <row r="46" spans="1:9" ht="13.5">
      <c r="A46" s="416" t="s">
        <v>31</v>
      </c>
      <c r="B46" s="417"/>
      <c r="C46" s="418" t="s">
        <v>650</v>
      </c>
      <c r="D46" s="418"/>
      <c r="E46" s="418"/>
      <c r="F46" s="418"/>
      <c r="G46" s="418"/>
      <c r="H46" s="418"/>
      <c r="I46" s="419"/>
    </row>
    <row r="47" spans="1:9" ht="13.5">
      <c r="A47" s="471" t="s">
        <v>651</v>
      </c>
      <c r="B47" s="472"/>
      <c r="C47" s="473"/>
      <c r="D47" s="474"/>
      <c r="E47" s="475"/>
      <c r="F47" s="476"/>
      <c r="G47" s="477"/>
      <c r="H47" s="144"/>
      <c r="I47" s="145"/>
    </row>
    <row r="48" spans="1:9" ht="13.5">
      <c r="A48" s="425"/>
      <c r="B48" s="426"/>
      <c r="C48" s="478" t="s">
        <v>652</v>
      </c>
      <c r="D48" s="479"/>
      <c r="E48" s="429" t="s">
        <v>653</v>
      </c>
      <c r="F48" s="430"/>
      <c r="G48" s="431"/>
      <c r="H48" s="16" t="s">
        <v>654</v>
      </c>
      <c r="I48" s="17" t="s">
        <v>655</v>
      </c>
    </row>
    <row r="49" spans="1:9" ht="13.5">
      <c r="A49" s="425"/>
      <c r="B49" s="426"/>
      <c r="C49" s="478" t="s">
        <v>656</v>
      </c>
      <c r="D49" s="479"/>
      <c r="E49" s="130" t="s">
        <v>657</v>
      </c>
      <c r="F49" s="130"/>
      <c r="G49" s="131"/>
      <c r="H49" s="16" t="s">
        <v>397</v>
      </c>
      <c r="I49" s="17" t="s">
        <v>658</v>
      </c>
    </row>
    <row r="50" spans="1:9" ht="13.5">
      <c r="A50" s="427"/>
      <c r="B50" s="428"/>
      <c r="C50" s="480"/>
      <c r="D50" s="481"/>
      <c r="E50" s="482"/>
      <c r="F50" s="482"/>
      <c r="G50" s="482"/>
      <c r="H50" s="67"/>
      <c r="I50" s="66"/>
    </row>
    <row r="51" spans="1:9" ht="13.5" customHeight="1">
      <c r="A51" s="435" t="s">
        <v>28</v>
      </c>
      <c r="B51" s="436"/>
      <c r="C51" s="439" t="s">
        <v>659</v>
      </c>
      <c r="D51" s="440"/>
      <c r="E51" s="440"/>
      <c r="F51" s="440"/>
      <c r="G51" s="440"/>
      <c r="H51" s="440"/>
      <c r="I51" s="441"/>
    </row>
    <row r="52" spans="1:9" ht="13.5">
      <c r="A52" s="437"/>
      <c r="B52" s="438"/>
      <c r="C52" s="408" t="s">
        <v>660</v>
      </c>
      <c r="D52" s="409"/>
      <c r="E52" s="409"/>
      <c r="F52" s="409"/>
      <c r="G52" s="409"/>
      <c r="H52" s="409"/>
      <c r="I52" s="410"/>
    </row>
    <row r="53" spans="2:9" ht="13.5" customHeight="1">
      <c r="B53" s="420" t="s">
        <v>29</v>
      </c>
      <c r="C53" s="420"/>
      <c r="D53" s="420"/>
      <c r="E53" s="421" t="s">
        <v>661</v>
      </c>
      <c r="F53" s="421"/>
      <c r="G53" s="421"/>
      <c r="H53" s="421"/>
      <c r="I53" s="39"/>
    </row>
    <row r="54" spans="2:9" ht="13.5" customHeight="1">
      <c r="B54" s="422" t="s">
        <v>30</v>
      </c>
      <c r="C54" s="423"/>
      <c r="D54" s="423"/>
      <c r="E54" s="423"/>
      <c r="F54" s="423"/>
      <c r="G54" s="423"/>
      <c r="H54" s="423"/>
      <c r="I54" s="423"/>
    </row>
    <row r="55" spans="1:6" ht="13.5">
      <c r="A55" s="65" t="s">
        <v>662</v>
      </c>
      <c r="D55" s="424" t="s">
        <v>37</v>
      </c>
      <c r="E55" s="424"/>
      <c r="F55" s="424"/>
    </row>
    <row r="61" ht="13.5">
      <c r="G61" s="64"/>
    </row>
  </sheetData>
  <sheetProtection/>
  <mergeCells count="93">
    <mergeCell ref="D55:F55"/>
    <mergeCell ref="A51:B52"/>
    <mergeCell ref="C51:I51"/>
    <mergeCell ref="C52:I52"/>
    <mergeCell ref="B53:D53"/>
    <mergeCell ref="E53:H53"/>
    <mergeCell ref="B54:I54"/>
    <mergeCell ref="A46:B46"/>
    <mergeCell ref="C46:I46"/>
    <mergeCell ref="A47:B50"/>
    <mergeCell ref="C47:D47"/>
    <mergeCell ref="E47:G47"/>
    <mergeCell ref="C48:D48"/>
    <mergeCell ref="E48:G48"/>
    <mergeCell ref="C49:D49"/>
    <mergeCell ref="C50:D50"/>
    <mergeCell ref="E50:G50"/>
    <mergeCell ref="A43:B43"/>
    <mergeCell ref="C43:I43"/>
    <mergeCell ref="A44:B44"/>
    <mergeCell ref="C44:I44"/>
    <mergeCell ref="A45:B45"/>
    <mergeCell ref="C45:I45"/>
    <mergeCell ref="A40:B40"/>
    <mergeCell ref="C40:I40"/>
    <mergeCell ref="A41:B41"/>
    <mergeCell ref="C41:I41"/>
    <mergeCell ref="A42:B42"/>
    <mergeCell ref="C42:I42"/>
    <mergeCell ref="A37:B37"/>
    <mergeCell ref="C37:I37"/>
    <mergeCell ref="A38:B38"/>
    <mergeCell ref="C38:I38"/>
    <mergeCell ref="A39:B39"/>
    <mergeCell ref="C39:I39"/>
    <mergeCell ref="A34:B34"/>
    <mergeCell ref="C34:I34"/>
    <mergeCell ref="A35:B35"/>
    <mergeCell ref="C35:I35"/>
    <mergeCell ref="A36:B36"/>
    <mergeCell ref="C36:I36"/>
    <mergeCell ref="C30:I30"/>
    <mergeCell ref="C31:I31"/>
    <mergeCell ref="A32:B32"/>
    <mergeCell ref="C32:I32"/>
    <mergeCell ref="A33:B33"/>
    <mergeCell ref="C33:I33"/>
    <mergeCell ref="A27:B28"/>
    <mergeCell ref="C27:F27"/>
    <mergeCell ref="H27:I27"/>
    <mergeCell ref="C28:I28"/>
    <mergeCell ref="A29:B29"/>
    <mergeCell ref="C29:I29"/>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60"/>
  <sheetViews>
    <sheetView zoomScalePageLayoutView="0" workbookViewId="0" topLeftCell="A1">
      <selection activeCell="C5" sqref="C5:F5"/>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483" t="s">
        <v>697</v>
      </c>
      <c r="B1" s="319"/>
      <c r="C1" s="319"/>
      <c r="D1" s="319"/>
      <c r="E1" s="319"/>
      <c r="F1" s="319"/>
      <c r="G1" s="319"/>
      <c r="H1" s="319"/>
      <c r="I1" s="319"/>
    </row>
    <row r="2" spans="1:9" ht="24">
      <c r="A2" s="320" t="s">
        <v>696</v>
      </c>
      <c r="B2" s="320"/>
      <c r="C2" s="320"/>
      <c r="D2" s="320"/>
      <c r="E2" s="321" t="s">
        <v>43</v>
      </c>
      <c r="F2" s="321"/>
      <c r="G2" s="52">
        <v>41740</v>
      </c>
      <c r="H2" s="50" t="s">
        <v>695</v>
      </c>
      <c r="I2" s="73" t="s">
        <v>371</v>
      </c>
    </row>
    <row r="3" spans="1:9" ht="13.5">
      <c r="A3" s="322" t="s">
        <v>694</v>
      </c>
      <c r="B3" s="323"/>
      <c r="C3" s="324" t="s">
        <v>693</v>
      </c>
      <c r="D3" s="324"/>
      <c r="E3" s="324"/>
      <c r="F3" s="324"/>
      <c r="G3" s="324"/>
      <c r="H3" s="324"/>
      <c r="I3" s="325"/>
    </row>
    <row r="4" spans="1:9" ht="13.5">
      <c r="A4" s="326" t="s">
        <v>11</v>
      </c>
      <c r="B4" s="327"/>
      <c r="C4" s="328" t="s">
        <v>692</v>
      </c>
      <c r="D4" s="329"/>
      <c r="E4" s="329"/>
      <c r="F4" s="329"/>
      <c r="G4" s="330"/>
      <c r="H4" s="30" t="s">
        <v>12</v>
      </c>
      <c r="I4" s="51" t="s">
        <v>367</v>
      </c>
    </row>
    <row r="5" spans="1:9" ht="13.5">
      <c r="A5" s="331" t="s">
        <v>13</v>
      </c>
      <c r="B5" s="332"/>
      <c r="C5" s="333" t="s">
        <v>698</v>
      </c>
      <c r="D5" s="334"/>
      <c r="E5" s="334"/>
      <c r="F5" s="334"/>
      <c r="G5" s="31" t="s">
        <v>691</v>
      </c>
      <c r="H5" s="32" t="s">
        <v>14</v>
      </c>
      <c r="I5" s="54" t="s">
        <v>690</v>
      </c>
    </row>
    <row r="6" spans="1:9" ht="13.5">
      <c r="A6" s="335" t="s">
        <v>689</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c r="C8" s="55" t="s">
        <v>364</v>
      </c>
      <c r="D8" s="57">
        <v>65</v>
      </c>
      <c r="E8" s="72" t="s">
        <v>688</v>
      </c>
      <c r="F8" s="58">
        <v>10</v>
      </c>
      <c r="G8" s="55" t="s">
        <v>362</v>
      </c>
      <c r="H8" s="55" t="s">
        <v>361</v>
      </c>
      <c r="I8" s="56" t="s">
        <v>360</v>
      </c>
    </row>
    <row r="9" spans="1:9" ht="13.5">
      <c r="A9" s="35">
        <v>2</v>
      </c>
      <c r="B9" s="36"/>
      <c r="C9" s="70"/>
      <c r="D9" s="128"/>
      <c r="E9" s="128"/>
      <c r="F9" s="127"/>
      <c r="G9" s="127"/>
      <c r="H9" s="127"/>
      <c r="I9" s="126"/>
    </row>
    <row r="10" spans="1:10" ht="13.5">
      <c r="A10" s="35">
        <v>3</v>
      </c>
      <c r="B10" s="36"/>
      <c r="C10" s="83" t="s">
        <v>687</v>
      </c>
      <c r="D10" s="83"/>
      <c r="E10" s="57"/>
      <c r="F10" s="82"/>
      <c r="G10" s="84"/>
      <c r="H10" s="83"/>
      <c r="I10" s="91"/>
      <c r="J10" s="71"/>
    </row>
    <row r="11" spans="1:9" ht="13.5">
      <c r="A11" s="35">
        <v>4</v>
      </c>
      <c r="B11" s="36"/>
      <c r="C11" s="85"/>
      <c r="D11" s="74"/>
      <c r="E11" s="36"/>
      <c r="F11" s="74"/>
      <c r="G11" s="84"/>
      <c r="H11" s="74"/>
      <c r="I11" s="80"/>
    </row>
    <row r="12" spans="1:9" ht="13.5">
      <c r="A12" s="35">
        <v>5</v>
      </c>
      <c r="B12" s="36"/>
      <c r="C12" s="84"/>
      <c r="D12" s="36"/>
      <c r="E12" s="36"/>
      <c r="F12" s="81"/>
      <c r="G12" s="84"/>
      <c r="H12" s="84"/>
      <c r="I12" s="80"/>
    </row>
    <row r="13" spans="1:9" ht="13.5">
      <c r="A13" s="35">
        <v>6</v>
      </c>
      <c r="B13" s="36"/>
      <c r="C13" s="85" t="s">
        <v>686</v>
      </c>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c r="D16" s="348"/>
      <c r="E16" s="348"/>
      <c r="F16" s="348"/>
      <c r="G16" s="349"/>
      <c r="H16" s="349"/>
      <c r="I16" s="350"/>
    </row>
    <row r="17" spans="1:9" ht="13.5">
      <c r="A17" s="351" t="s">
        <v>21</v>
      </c>
      <c r="B17" s="352"/>
      <c r="C17" s="353"/>
      <c r="D17" s="353"/>
      <c r="E17" s="353"/>
      <c r="F17" s="353"/>
      <c r="G17" s="353"/>
      <c r="H17" s="353"/>
      <c r="I17" s="354"/>
    </row>
    <row r="18" spans="1:10" ht="13.5">
      <c r="A18" s="444">
        <v>41741</v>
      </c>
      <c r="B18" s="356"/>
      <c r="C18" s="353" t="s">
        <v>685</v>
      </c>
      <c r="D18" s="353"/>
      <c r="E18" s="353"/>
      <c r="F18" s="353"/>
      <c r="G18" s="353"/>
      <c r="H18" s="353"/>
      <c r="I18" s="354"/>
      <c r="J18" s="69"/>
    </row>
    <row r="19" spans="1:10" ht="13.5">
      <c r="A19" s="355">
        <v>41742</v>
      </c>
      <c r="B19" s="356"/>
      <c r="C19" s="357" t="s">
        <v>684</v>
      </c>
      <c r="D19" s="357"/>
      <c r="E19" s="357"/>
      <c r="F19" s="357"/>
      <c r="G19" s="357"/>
      <c r="H19" s="357"/>
      <c r="I19" s="358"/>
      <c r="J19" s="69"/>
    </row>
    <row r="20" spans="1:10" ht="13.5">
      <c r="A20" s="355"/>
      <c r="B20" s="356"/>
      <c r="C20" s="357"/>
      <c r="D20" s="357"/>
      <c r="E20" s="357"/>
      <c r="F20" s="357"/>
      <c r="G20" s="357"/>
      <c r="H20" s="357"/>
      <c r="I20" s="358"/>
      <c r="J20" s="69"/>
    </row>
    <row r="21" spans="1:10" ht="13.5">
      <c r="A21" s="355" t="s">
        <v>683</v>
      </c>
      <c r="B21" s="356"/>
      <c r="C21" s="357"/>
      <c r="D21" s="357"/>
      <c r="E21" s="357"/>
      <c r="F21" s="357"/>
      <c r="G21" s="357"/>
      <c r="H21" s="357"/>
      <c r="I21" s="358"/>
      <c r="J21" s="69"/>
    </row>
    <row r="22" spans="1:10" ht="13.5">
      <c r="A22" s="355" t="s">
        <v>683</v>
      </c>
      <c r="B22" s="356"/>
      <c r="C22" s="357"/>
      <c r="D22" s="357"/>
      <c r="E22" s="357"/>
      <c r="F22" s="357"/>
      <c r="G22" s="357"/>
      <c r="H22" s="357"/>
      <c r="I22" s="358"/>
      <c r="J22" s="69"/>
    </row>
    <row r="23" spans="1:10" ht="13.5">
      <c r="A23" s="355" t="s">
        <v>683</v>
      </c>
      <c r="B23" s="356"/>
      <c r="C23" s="357"/>
      <c r="D23" s="357"/>
      <c r="E23" s="357"/>
      <c r="F23" s="357"/>
      <c r="G23" s="357"/>
      <c r="H23" s="357"/>
      <c r="I23" s="358"/>
      <c r="J23" s="69"/>
    </row>
    <row r="24" spans="1:10" ht="13.5">
      <c r="A24" s="355" t="s">
        <v>683</v>
      </c>
      <c r="B24" s="356"/>
      <c r="C24" s="357"/>
      <c r="D24" s="357"/>
      <c r="E24" s="357"/>
      <c r="F24" s="357"/>
      <c r="G24" s="357"/>
      <c r="H24" s="357"/>
      <c r="I24" s="358"/>
      <c r="J24" s="69"/>
    </row>
    <row r="25" spans="1:10" ht="13.5">
      <c r="A25" s="355" t="s">
        <v>683</v>
      </c>
      <c r="B25" s="356"/>
      <c r="C25" s="357"/>
      <c r="D25" s="357"/>
      <c r="E25" s="357"/>
      <c r="F25" s="357"/>
      <c r="G25" s="357"/>
      <c r="H25" s="357"/>
      <c r="I25" s="358"/>
      <c r="J25" s="69"/>
    </row>
    <row r="26" spans="1:10" ht="13.5">
      <c r="A26" s="362" t="s">
        <v>683</v>
      </c>
      <c r="B26" s="363"/>
      <c r="C26" s="364"/>
      <c r="D26" s="364"/>
      <c r="E26" s="364"/>
      <c r="F26" s="364"/>
      <c r="G26" s="364"/>
      <c r="H26" s="364"/>
      <c r="I26" s="365"/>
      <c r="J26" s="69"/>
    </row>
    <row r="27" spans="1:10" ht="13.5">
      <c r="A27" s="366" t="s">
        <v>22</v>
      </c>
      <c r="B27" s="367"/>
      <c r="C27" s="370" t="s">
        <v>32</v>
      </c>
      <c r="D27" s="371"/>
      <c r="E27" s="371"/>
      <c r="F27" s="372"/>
      <c r="G27" s="49">
        <v>41742</v>
      </c>
      <c r="H27" s="373">
        <v>0.875</v>
      </c>
      <c r="I27" s="374"/>
      <c r="J27" s="69"/>
    </row>
    <row r="28" spans="1:10" ht="13.5">
      <c r="A28" s="368"/>
      <c r="B28" s="369"/>
      <c r="C28" s="375" t="s">
        <v>36</v>
      </c>
      <c r="D28" s="375"/>
      <c r="E28" s="375"/>
      <c r="F28" s="375"/>
      <c r="G28" s="375"/>
      <c r="H28" s="375"/>
      <c r="I28" s="376"/>
      <c r="J28" s="69"/>
    </row>
    <row r="29" spans="1:10" ht="13.5">
      <c r="A29" s="377" t="s">
        <v>23</v>
      </c>
      <c r="B29" s="378"/>
      <c r="C29" s="379" t="s">
        <v>682</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681</v>
      </c>
      <c r="D41" s="397"/>
      <c r="E41" s="397"/>
      <c r="F41" s="397"/>
      <c r="G41" s="397"/>
      <c r="H41" s="397"/>
      <c r="I41" s="398"/>
    </row>
    <row r="42" spans="1:9" ht="13.5">
      <c r="A42" s="345" t="s">
        <v>34</v>
      </c>
      <c r="B42" s="399"/>
      <c r="C42" s="400" t="s">
        <v>680</v>
      </c>
      <c r="D42" s="401"/>
      <c r="E42" s="401"/>
      <c r="F42" s="401"/>
      <c r="G42" s="401"/>
      <c r="H42" s="401"/>
      <c r="I42" s="402"/>
    </row>
    <row r="43" spans="1:9" ht="13.5">
      <c r="A43" s="403" t="s">
        <v>26</v>
      </c>
      <c r="B43" s="404"/>
      <c r="C43" s="405" t="s">
        <v>352</v>
      </c>
      <c r="D43" s="406"/>
      <c r="E43" s="406"/>
      <c r="F43" s="406"/>
      <c r="G43" s="406"/>
      <c r="H43" s="406"/>
      <c r="I43" s="407"/>
    </row>
    <row r="44" spans="1:9" ht="13.5">
      <c r="A44" s="388"/>
      <c r="B44" s="411"/>
      <c r="C44" s="328" t="s">
        <v>679</v>
      </c>
      <c r="D44" s="329"/>
      <c r="E44" s="329"/>
      <c r="F44" s="329"/>
      <c r="G44" s="329"/>
      <c r="H44" s="329"/>
      <c r="I44" s="412"/>
    </row>
    <row r="45" spans="1:9" ht="13.5">
      <c r="A45" s="388"/>
      <c r="B45" s="411"/>
      <c r="C45" s="413" t="s">
        <v>679</v>
      </c>
      <c r="D45" s="414"/>
      <c r="E45" s="414"/>
      <c r="F45" s="414"/>
      <c r="G45" s="414"/>
      <c r="H45" s="414"/>
      <c r="I45" s="415"/>
    </row>
    <row r="46" spans="1:9" ht="13.5">
      <c r="A46" s="416" t="s">
        <v>31</v>
      </c>
      <c r="B46" s="417"/>
      <c r="C46" s="418" t="s">
        <v>678</v>
      </c>
      <c r="D46" s="418"/>
      <c r="E46" s="418"/>
      <c r="F46" s="418"/>
      <c r="G46" s="418"/>
      <c r="H46" s="418"/>
      <c r="I46" s="419"/>
    </row>
    <row r="47" spans="1:9" ht="13.5">
      <c r="A47" s="425" t="s">
        <v>677</v>
      </c>
      <c r="B47" s="426"/>
      <c r="C47" s="14" t="s">
        <v>676</v>
      </c>
      <c r="D47" s="15"/>
      <c r="E47" s="429" t="s">
        <v>675</v>
      </c>
      <c r="F47" s="430"/>
      <c r="G47" s="431"/>
      <c r="H47" s="16" t="s">
        <v>674</v>
      </c>
      <c r="I47" s="17" t="s">
        <v>673</v>
      </c>
    </row>
    <row r="48" spans="1:9" ht="13.5">
      <c r="A48" s="425"/>
      <c r="B48" s="426"/>
      <c r="C48" s="14" t="s">
        <v>27</v>
      </c>
      <c r="D48" s="15"/>
      <c r="E48" s="421" t="s">
        <v>672</v>
      </c>
      <c r="F48" s="421"/>
      <c r="G48" s="421"/>
      <c r="H48" s="16" t="s">
        <v>671</v>
      </c>
      <c r="I48" s="17" t="s">
        <v>670</v>
      </c>
    </row>
    <row r="49" spans="1:9" ht="13.5">
      <c r="A49" s="427"/>
      <c r="B49" s="428"/>
      <c r="C49" s="18" t="s">
        <v>669</v>
      </c>
      <c r="D49" s="68"/>
      <c r="E49" s="432" t="s">
        <v>668</v>
      </c>
      <c r="F49" s="433"/>
      <c r="G49" s="434"/>
      <c r="H49" s="67" t="s">
        <v>667</v>
      </c>
      <c r="I49" s="66" t="s">
        <v>666</v>
      </c>
    </row>
    <row r="50" spans="1:9" ht="13.5" customHeight="1">
      <c r="A50" s="435" t="s">
        <v>28</v>
      </c>
      <c r="B50" s="436"/>
      <c r="C50" s="439" t="s">
        <v>665</v>
      </c>
      <c r="D50" s="440"/>
      <c r="E50" s="440"/>
      <c r="F50" s="440"/>
      <c r="G50" s="440"/>
      <c r="H50" s="440"/>
      <c r="I50" s="441"/>
    </row>
    <row r="51" spans="1:9" ht="13.5">
      <c r="A51" s="437"/>
      <c r="B51" s="438"/>
      <c r="C51" s="408" t="s">
        <v>664</v>
      </c>
      <c r="D51" s="409"/>
      <c r="E51" s="409"/>
      <c r="F51" s="409"/>
      <c r="G51" s="409"/>
      <c r="H51" s="409"/>
      <c r="I51" s="410"/>
    </row>
    <row r="52" spans="2:9" ht="13.5" customHeight="1">
      <c r="B52" s="420" t="s">
        <v>29</v>
      </c>
      <c r="C52" s="420"/>
      <c r="D52" s="420"/>
      <c r="E52" s="421" t="s">
        <v>663</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9:B39"/>
    <mergeCell ref="A40:B40"/>
    <mergeCell ref="C40:I40"/>
    <mergeCell ref="A27:B28"/>
    <mergeCell ref="C27:F27"/>
    <mergeCell ref="H27:I27"/>
    <mergeCell ref="C28:I28"/>
    <mergeCell ref="A29:B29"/>
    <mergeCell ref="C29:I39"/>
    <mergeCell ref="A32:B32"/>
    <mergeCell ref="A26:B26"/>
    <mergeCell ref="C26:I26"/>
    <mergeCell ref="A35:B35"/>
    <mergeCell ref="A36:B36"/>
    <mergeCell ref="A37:B37"/>
    <mergeCell ref="A38:B38"/>
    <mergeCell ref="A33:B33"/>
    <mergeCell ref="A34:B34"/>
    <mergeCell ref="A23:B23"/>
    <mergeCell ref="C23:I23"/>
    <mergeCell ref="A24:B24"/>
    <mergeCell ref="C24:I24"/>
    <mergeCell ref="A25:B25"/>
    <mergeCell ref="C25:I25"/>
    <mergeCell ref="A20:B20"/>
    <mergeCell ref="C20:I20"/>
    <mergeCell ref="A21:B21"/>
    <mergeCell ref="C21:I21"/>
    <mergeCell ref="A22:B22"/>
    <mergeCell ref="C22:I22"/>
    <mergeCell ref="A18:B18"/>
    <mergeCell ref="C18:I18"/>
    <mergeCell ref="A19:B19"/>
    <mergeCell ref="C19:I19"/>
    <mergeCell ref="A16:B16"/>
    <mergeCell ref="C16:F16"/>
    <mergeCell ref="G16:I16"/>
    <mergeCell ref="A4:B4"/>
    <mergeCell ref="C4:G4"/>
    <mergeCell ref="A17:B17"/>
    <mergeCell ref="C17:I17"/>
    <mergeCell ref="A5:B5"/>
    <mergeCell ref="C5:F5"/>
    <mergeCell ref="A6:A7"/>
    <mergeCell ref="E6:E7"/>
    <mergeCell ref="F6:F7"/>
    <mergeCell ref="A1:I1"/>
    <mergeCell ref="A2:D2"/>
    <mergeCell ref="E2:F2"/>
    <mergeCell ref="A3:B3"/>
    <mergeCell ref="C3:I3"/>
    <mergeCell ref="G6:G7"/>
    <mergeCell ref="H6:I6"/>
    <mergeCell ref="B6:B7"/>
    <mergeCell ref="C6:C7"/>
    <mergeCell ref="D6:D7"/>
  </mergeCells>
  <printOptions horizontalCentered="1" verticalCentered="1"/>
  <pageMargins left="0" right="0" top="0" bottom="0"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61"/>
  <sheetViews>
    <sheetView zoomScalePageLayoutView="0" workbookViewId="0" topLeftCell="A1">
      <selection activeCell="C6" sqref="C6:C7"/>
    </sheetView>
  </sheetViews>
  <sheetFormatPr defaultColWidth="10.125" defaultRowHeight="12.75"/>
  <cols>
    <col min="1" max="1" width="4.25390625" style="146" customWidth="1"/>
    <col min="2" max="2" width="7.875" style="146" customWidth="1"/>
    <col min="3" max="3" width="11.625" style="146" customWidth="1"/>
    <col min="4" max="6" width="3.625" style="146" customWidth="1"/>
    <col min="7" max="7" width="33.375" style="146" customWidth="1"/>
    <col min="8" max="8" width="15.875" style="146" customWidth="1"/>
    <col min="9" max="9" width="16.75390625" style="146" customWidth="1"/>
    <col min="10" max="16384" width="10.125" style="146" customWidth="1"/>
  </cols>
  <sheetData>
    <row r="1" spans="1:9" ht="13.5">
      <c r="A1" s="319" t="s">
        <v>74</v>
      </c>
      <c r="B1" s="319"/>
      <c r="C1" s="319"/>
      <c r="D1" s="319"/>
      <c r="E1" s="319"/>
      <c r="F1" s="319"/>
      <c r="G1" s="319"/>
      <c r="H1" s="319"/>
      <c r="I1" s="319"/>
    </row>
    <row r="2" spans="1:9" ht="24">
      <c r="A2" s="320" t="s">
        <v>75</v>
      </c>
      <c r="B2" s="320"/>
      <c r="C2" s="320"/>
      <c r="D2" s="320"/>
      <c r="E2" s="321" t="s">
        <v>616</v>
      </c>
      <c r="F2" s="321"/>
      <c r="G2" s="52">
        <v>41741</v>
      </c>
      <c r="H2" s="50" t="s">
        <v>76</v>
      </c>
      <c r="I2" s="50" t="s">
        <v>699</v>
      </c>
    </row>
    <row r="3" spans="1:9" ht="13.5">
      <c r="A3" s="322" t="s">
        <v>78</v>
      </c>
      <c r="B3" s="323"/>
      <c r="C3" s="324" t="s">
        <v>700</v>
      </c>
      <c r="D3" s="324"/>
      <c r="E3" s="324"/>
      <c r="F3" s="324"/>
      <c r="G3" s="324"/>
      <c r="H3" s="324"/>
      <c r="I3" s="325"/>
    </row>
    <row r="4" spans="1:9" ht="13.5">
      <c r="A4" s="326" t="s">
        <v>11</v>
      </c>
      <c r="B4" s="327"/>
      <c r="C4" s="328" t="s">
        <v>701</v>
      </c>
      <c r="D4" s="329"/>
      <c r="E4" s="329"/>
      <c r="F4" s="329"/>
      <c r="G4" s="330"/>
      <c r="H4" s="30" t="s">
        <v>12</v>
      </c>
      <c r="I4" s="51"/>
    </row>
    <row r="5" spans="1:9" ht="13.5">
      <c r="A5" s="331" t="s">
        <v>13</v>
      </c>
      <c r="B5" s="332"/>
      <c r="C5" s="333">
        <v>41742</v>
      </c>
      <c r="D5" s="334"/>
      <c r="E5" s="334"/>
      <c r="F5" s="334"/>
      <c r="G5" s="31"/>
      <c r="H5" s="32" t="s">
        <v>14</v>
      </c>
      <c r="I5" s="54"/>
    </row>
    <row r="6" spans="1:9" ht="13.5">
      <c r="A6" s="335" t="s">
        <v>82</v>
      </c>
      <c r="B6" s="337" t="s">
        <v>15</v>
      </c>
      <c r="C6" s="337" t="s">
        <v>16</v>
      </c>
      <c r="D6" s="452" t="s">
        <v>17</v>
      </c>
      <c r="E6" s="339" t="s">
        <v>624</v>
      </c>
      <c r="F6" s="454" t="s">
        <v>625</v>
      </c>
      <c r="G6" s="337" t="s">
        <v>18</v>
      </c>
      <c r="H6" s="343" t="s">
        <v>53</v>
      </c>
      <c r="I6" s="344"/>
    </row>
    <row r="7" spans="1:9" ht="13.5">
      <c r="A7" s="336"/>
      <c r="B7" s="338"/>
      <c r="C7" s="338"/>
      <c r="D7" s="503"/>
      <c r="E7" s="504"/>
      <c r="F7" s="505"/>
      <c r="G7" s="338"/>
      <c r="H7" s="33" t="s">
        <v>16</v>
      </c>
      <c r="I7" s="34" t="s">
        <v>19</v>
      </c>
    </row>
    <row r="8" spans="1:9" ht="13.5">
      <c r="A8" s="35">
        <v>1</v>
      </c>
      <c r="B8" s="36"/>
      <c r="C8" s="55" t="s">
        <v>703</v>
      </c>
      <c r="D8" s="55">
        <v>63</v>
      </c>
      <c r="E8" s="72" t="s">
        <v>704</v>
      </c>
      <c r="F8" s="92">
        <v>10</v>
      </c>
      <c r="G8" s="55" t="s">
        <v>705</v>
      </c>
      <c r="H8" s="55" t="s">
        <v>706</v>
      </c>
      <c r="I8" s="56" t="s">
        <v>707</v>
      </c>
    </row>
    <row r="9" spans="1:9" ht="13.5">
      <c r="A9" s="35">
        <v>2</v>
      </c>
      <c r="B9" s="36"/>
      <c r="C9" s="55"/>
      <c r="D9" s="55"/>
      <c r="E9" s="72"/>
      <c r="F9" s="92"/>
      <c r="G9" s="55"/>
      <c r="H9" s="55"/>
      <c r="I9" s="56"/>
    </row>
    <row r="10" spans="1:10" ht="13.5">
      <c r="A10" s="35">
        <v>3</v>
      </c>
      <c r="B10" s="36"/>
      <c r="C10" s="83"/>
      <c r="D10" s="83"/>
      <c r="E10" s="57"/>
      <c r="F10" s="82"/>
      <c r="G10" s="83"/>
      <c r="H10" s="83"/>
      <c r="I10" s="91"/>
      <c r="J10" s="71"/>
    </row>
    <row r="11" spans="1:9" ht="13.5">
      <c r="A11" s="35">
        <v>4</v>
      </c>
      <c r="B11" s="36"/>
      <c r="C11" s="70"/>
      <c r="D11" s="90"/>
      <c r="E11" s="89"/>
      <c r="F11" s="88"/>
      <c r="G11" s="87"/>
      <c r="H11" s="87"/>
      <c r="I11" s="86"/>
    </row>
    <row r="12" spans="1:9" ht="13.5">
      <c r="A12" s="35">
        <v>5</v>
      </c>
      <c r="B12" s="36"/>
      <c r="C12" s="147"/>
      <c r="D12" s="36"/>
      <c r="E12" s="36"/>
      <c r="F12" s="81"/>
      <c r="G12" s="147"/>
      <c r="H12" s="147"/>
      <c r="I12" s="80"/>
    </row>
    <row r="13" spans="1:9" ht="13.5">
      <c r="A13" s="35">
        <v>6</v>
      </c>
      <c r="B13" s="36"/>
      <c r="C13" s="148"/>
      <c r="D13" s="36"/>
      <c r="E13" s="36"/>
      <c r="F13" s="81"/>
      <c r="G13" s="147"/>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t="s">
        <v>702</v>
      </c>
      <c r="D16" s="348"/>
      <c r="E16" s="348"/>
      <c r="F16" s="348"/>
      <c r="G16" s="349" t="s">
        <v>708</v>
      </c>
      <c r="H16" s="349"/>
      <c r="I16" s="350"/>
    </row>
    <row r="17" spans="1:9" ht="13.5">
      <c r="A17" s="351" t="s">
        <v>21</v>
      </c>
      <c r="B17" s="352"/>
      <c r="C17" s="353"/>
      <c r="D17" s="353"/>
      <c r="E17" s="353"/>
      <c r="F17" s="353"/>
      <c r="G17" s="353"/>
      <c r="H17" s="353"/>
      <c r="I17" s="354"/>
    </row>
    <row r="18" spans="1:10" ht="13.5">
      <c r="A18" s="355">
        <v>41742</v>
      </c>
      <c r="B18" s="356"/>
      <c r="C18" s="357" t="s">
        <v>709</v>
      </c>
      <c r="D18" s="357"/>
      <c r="E18" s="357"/>
      <c r="F18" s="357"/>
      <c r="G18" s="357"/>
      <c r="H18" s="357"/>
      <c r="I18" s="358"/>
      <c r="J18" s="149"/>
    </row>
    <row r="19" spans="1:10" ht="13.5">
      <c r="A19" s="355" t="s">
        <v>91</v>
      </c>
      <c r="B19" s="356"/>
      <c r="C19" s="357" t="s">
        <v>710</v>
      </c>
      <c r="D19" s="357"/>
      <c r="E19" s="357"/>
      <c r="F19" s="357"/>
      <c r="G19" s="357"/>
      <c r="H19" s="357"/>
      <c r="I19" s="358"/>
      <c r="J19" s="149"/>
    </row>
    <row r="20" spans="1:10" ht="13.5">
      <c r="A20" s="355" t="s">
        <v>91</v>
      </c>
      <c r="B20" s="356"/>
      <c r="C20" s="357"/>
      <c r="D20" s="357"/>
      <c r="E20" s="357"/>
      <c r="F20" s="357"/>
      <c r="G20" s="357"/>
      <c r="H20" s="357"/>
      <c r="I20" s="358"/>
      <c r="J20" s="149"/>
    </row>
    <row r="21" spans="1:10" ht="13.5">
      <c r="A21" s="355" t="s">
        <v>91</v>
      </c>
      <c r="B21" s="356"/>
      <c r="C21" s="357"/>
      <c r="D21" s="357"/>
      <c r="E21" s="357"/>
      <c r="F21" s="357"/>
      <c r="G21" s="357"/>
      <c r="H21" s="357"/>
      <c r="I21" s="358"/>
      <c r="J21" s="149"/>
    </row>
    <row r="22" spans="1:10" ht="13.5">
      <c r="A22" s="355" t="s">
        <v>91</v>
      </c>
      <c r="B22" s="356"/>
      <c r="C22" s="357"/>
      <c r="D22" s="357"/>
      <c r="E22" s="357"/>
      <c r="F22" s="357"/>
      <c r="G22" s="357"/>
      <c r="H22" s="357"/>
      <c r="I22" s="358"/>
      <c r="J22" s="149"/>
    </row>
    <row r="23" spans="1:10" ht="13.5">
      <c r="A23" s="355" t="s">
        <v>91</v>
      </c>
      <c r="B23" s="356"/>
      <c r="C23" s="357"/>
      <c r="D23" s="357"/>
      <c r="E23" s="357"/>
      <c r="F23" s="357"/>
      <c r="G23" s="357"/>
      <c r="H23" s="357"/>
      <c r="I23" s="358"/>
      <c r="J23" s="149"/>
    </row>
    <row r="24" spans="1:10" ht="13.5">
      <c r="A24" s="355" t="s">
        <v>91</v>
      </c>
      <c r="B24" s="356"/>
      <c r="C24" s="357"/>
      <c r="D24" s="357"/>
      <c r="E24" s="357"/>
      <c r="F24" s="357"/>
      <c r="G24" s="357"/>
      <c r="H24" s="357"/>
      <c r="I24" s="358"/>
      <c r="J24" s="149"/>
    </row>
    <row r="25" spans="1:10" ht="13.5">
      <c r="A25" s="355" t="s">
        <v>91</v>
      </c>
      <c r="B25" s="356"/>
      <c r="C25" s="357"/>
      <c r="D25" s="357"/>
      <c r="E25" s="357"/>
      <c r="F25" s="357"/>
      <c r="G25" s="357"/>
      <c r="H25" s="357"/>
      <c r="I25" s="358"/>
      <c r="J25" s="149"/>
    </row>
    <row r="26" spans="1:10" ht="13.5">
      <c r="A26" s="362" t="s">
        <v>91</v>
      </c>
      <c r="B26" s="363"/>
      <c r="C26" s="364"/>
      <c r="D26" s="364"/>
      <c r="E26" s="364"/>
      <c r="F26" s="364"/>
      <c r="G26" s="364"/>
      <c r="H26" s="364"/>
      <c r="I26" s="365"/>
      <c r="J26" s="149"/>
    </row>
    <row r="27" spans="1:10" ht="13.5">
      <c r="A27" s="366" t="s">
        <v>22</v>
      </c>
      <c r="B27" s="367"/>
      <c r="C27" s="370" t="s">
        <v>32</v>
      </c>
      <c r="D27" s="371"/>
      <c r="E27" s="371"/>
      <c r="F27" s="372"/>
      <c r="G27" s="49">
        <v>41742</v>
      </c>
      <c r="H27" s="373">
        <v>0.7083333333333334</v>
      </c>
      <c r="I27" s="374"/>
      <c r="J27" s="149"/>
    </row>
    <row r="28" spans="1:10" ht="13.5">
      <c r="A28" s="368"/>
      <c r="B28" s="369"/>
      <c r="C28" s="375" t="s">
        <v>36</v>
      </c>
      <c r="D28" s="375"/>
      <c r="E28" s="375"/>
      <c r="F28" s="375"/>
      <c r="G28" s="375"/>
      <c r="H28" s="375"/>
      <c r="I28" s="376"/>
      <c r="J28" s="149"/>
    </row>
    <row r="29" spans="1:10" ht="13.5">
      <c r="A29" s="377" t="s">
        <v>23</v>
      </c>
      <c r="B29" s="378"/>
      <c r="C29" s="150" t="s">
        <v>711</v>
      </c>
      <c r="D29" s="151" t="s">
        <v>712</v>
      </c>
      <c r="E29" s="151"/>
      <c r="F29" s="151"/>
      <c r="G29" s="151"/>
      <c r="H29" s="151"/>
      <c r="I29" s="152"/>
      <c r="J29" s="149"/>
    </row>
    <row r="30" spans="1:10" ht="13.5">
      <c r="A30" s="37" t="s">
        <v>24</v>
      </c>
      <c r="B30" s="38"/>
      <c r="C30" s="153" t="s">
        <v>713</v>
      </c>
      <c r="D30" s="154" t="s">
        <v>714</v>
      </c>
      <c r="E30" s="154"/>
      <c r="F30" s="154"/>
      <c r="G30" s="154"/>
      <c r="H30" s="154"/>
      <c r="I30" s="155"/>
      <c r="J30" s="149"/>
    </row>
    <row r="31" spans="1:10" ht="13.5">
      <c r="A31" s="37" t="s">
        <v>25</v>
      </c>
      <c r="B31" s="38"/>
      <c r="C31" s="153"/>
      <c r="D31" s="154"/>
      <c r="E31" s="154"/>
      <c r="F31" s="154"/>
      <c r="G31" s="154"/>
      <c r="H31" s="154"/>
      <c r="I31" s="155"/>
      <c r="J31" s="149"/>
    </row>
    <row r="32" spans="1:9" ht="13.5">
      <c r="A32" s="388"/>
      <c r="B32" s="389"/>
      <c r="C32" s="153"/>
      <c r="D32" s="154"/>
      <c r="E32" s="154"/>
      <c r="F32" s="154"/>
      <c r="G32" s="154"/>
      <c r="H32" s="154"/>
      <c r="I32" s="155"/>
    </row>
    <row r="33" spans="1:9" ht="13.5">
      <c r="A33" s="388"/>
      <c r="B33" s="389"/>
      <c r="C33" s="153"/>
      <c r="D33" s="154"/>
      <c r="E33" s="154"/>
      <c r="F33" s="154"/>
      <c r="G33" s="154"/>
      <c r="H33" s="154"/>
      <c r="I33" s="155"/>
    </row>
    <row r="34" spans="1:9" ht="13.5">
      <c r="A34" s="388"/>
      <c r="B34" s="389"/>
      <c r="C34" s="153"/>
      <c r="D34" s="154"/>
      <c r="E34" s="154"/>
      <c r="F34" s="154"/>
      <c r="G34" s="154"/>
      <c r="H34" s="154"/>
      <c r="I34" s="155"/>
    </row>
    <row r="35" spans="1:9" ht="13.5">
      <c r="A35" s="388"/>
      <c r="B35" s="389"/>
      <c r="C35" s="153"/>
      <c r="D35" s="154"/>
      <c r="E35" s="154"/>
      <c r="F35" s="154"/>
      <c r="G35" s="154"/>
      <c r="H35" s="154"/>
      <c r="I35" s="155"/>
    </row>
    <row r="36" spans="1:9" ht="13.5">
      <c r="A36" s="388"/>
      <c r="B36" s="389"/>
      <c r="C36" s="153"/>
      <c r="D36" s="154"/>
      <c r="E36" s="154"/>
      <c r="F36" s="154"/>
      <c r="G36" s="154"/>
      <c r="H36" s="154"/>
      <c r="I36" s="155"/>
    </row>
    <row r="37" spans="1:9" ht="13.5">
      <c r="A37" s="388"/>
      <c r="B37" s="389"/>
      <c r="C37" s="153"/>
      <c r="D37" s="154"/>
      <c r="E37" s="154"/>
      <c r="F37" s="154"/>
      <c r="G37" s="154"/>
      <c r="H37" s="154"/>
      <c r="I37" s="155"/>
    </row>
    <row r="38" spans="1:9" ht="13.5">
      <c r="A38" s="388"/>
      <c r="B38" s="389"/>
      <c r="C38" s="153"/>
      <c r="D38" s="154"/>
      <c r="E38" s="154"/>
      <c r="F38" s="154"/>
      <c r="G38" s="154"/>
      <c r="H38" s="154"/>
      <c r="I38" s="155"/>
    </row>
    <row r="39" spans="1:9" ht="13.5">
      <c r="A39" s="388"/>
      <c r="B39" s="389"/>
      <c r="C39" s="156"/>
      <c r="D39" s="157"/>
      <c r="E39" s="157"/>
      <c r="F39" s="157"/>
      <c r="G39" s="157"/>
      <c r="H39" s="157"/>
      <c r="I39" s="158"/>
    </row>
    <row r="40" spans="1:9" ht="13.5">
      <c r="A40" s="390"/>
      <c r="B40" s="391"/>
      <c r="C40" s="392" t="s">
        <v>50</v>
      </c>
      <c r="D40" s="393"/>
      <c r="E40" s="393"/>
      <c r="F40" s="393"/>
      <c r="G40" s="393"/>
      <c r="H40" s="393"/>
      <c r="I40" s="394"/>
    </row>
    <row r="41" spans="1:9" ht="13.5">
      <c r="A41" s="377" t="s">
        <v>33</v>
      </c>
      <c r="B41" s="395"/>
      <c r="C41" s="396" t="s">
        <v>715</v>
      </c>
      <c r="D41" s="397"/>
      <c r="E41" s="397"/>
      <c r="F41" s="397"/>
      <c r="G41" s="397"/>
      <c r="H41" s="397"/>
      <c r="I41" s="398"/>
    </row>
    <row r="42" spans="1:9" ht="13.5">
      <c r="A42" s="345" t="s">
        <v>34</v>
      </c>
      <c r="B42" s="399"/>
      <c r="C42" s="400" t="s">
        <v>716</v>
      </c>
      <c r="D42" s="401"/>
      <c r="E42" s="401"/>
      <c r="F42" s="401"/>
      <c r="G42" s="401"/>
      <c r="H42" s="401"/>
      <c r="I42" s="402"/>
    </row>
    <row r="43" spans="1:9" ht="13.5">
      <c r="A43" s="403" t="s">
        <v>26</v>
      </c>
      <c r="B43" s="404"/>
      <c r="C43" s="405" t="s">
        <v>717</v>
      </c>
      <c r="D43" s="406"/>
      <c r="E43" s="406"/>
      <c r="F43" s="406"/>
      <c r="G43" s="406"/>
      <c r="H43" s="406"/>
      <c r="I43" s="407"/>
    </row>
    <row r="44" spans="1:9" ht="13.5">
      <c r="A44" s="388"/>
      <c r="B44" s="411"/>
      <c r="C44" s="328" t="s">
        <v>718</v>
      </c>
      <c r="D44" s="329"/>
      <c r="E44" s="329"/>
      <c r="F44" s="329"/>
      <c r="G44" s="329"/>
      <c r="H44" s="329"/>
      <c r="I44" s="412"/>
    </row>
    <row r="45" spans="1:9" ht="13.5">
      <c r="A45" s="388"/>
      <c r="B45" s="411"/>
      <c r="C45" s="413" t="s">
        <v>718</v>
      </c>
      <c r="D45" s="414"/>
      <c r="E45" s="414"/>
      <c r="F45" s="414"/>
      <c r="G45" s="414"/>
      <c r="H45" s="414"/>
      <c r="I45" s="415"/>
    </row>
    <row r="46" spans="1:9" ht="13.5">
      <c r="A46" s="416" t="s">
        <v>31</v>
      </c>
      <c r="B46" s="490"/>
      <c r="C46" s="491" t="s">
        <v>719</v>
      </c>
      <c r="D46" s="491"/>
      <c r="E46" s="491"/>
      <c r="F46" s="491"/>
      <c r="G46" s="491"/>
      <c r="H46" s="491"/>
      <c r="I46" s="492"/>
    </row>
    <row r="47" spans="1:9" ht="13.5">
      <c r="A47" s="471" t="s">
        <v>651</v>
      </c>
      <c r="B47" s="472"/>
      <c r="C47" s="159"/>
      <c r="D47" s="160"/>
      <c r="E47" s="495"/>
      <c r="F47" s="496"/>
      <c r="G47" s="497"/>
      <c r="H47" s="144"/>
      <c r="I47" s="145"/>
    </row>
    <row r="48" spans="1:9" ht="13.5">
      <c r="A48" s="425"/>
      <c r="B48" s="426"/>
      <c r="C48" s="14" t="s">
        <v>720</v>
      </c>
      <c r="D48" s="15"/>
      <c r="E48" s="498" t="s">
        <v>721</v>
      </c>
      <c r="F48" s="499"/>
      <c r="G48" s="500"/>
      <c r="H48" s="16" t="s">
        <v>722</v>
      </c>
      <c r="I48" s="17" t="s">
        <v>723</v>
      </c>
    </row>
    <row r="49" spans="1:9" ht="13.5">
      <c r="A49" s="425"/>
      <c r="B49" s="426"/>
      <c r="C49" s="14" t="s">
        <v>27</v>
      </c>
      <c r="D49" s="15"/>
      <c r="E49" s="501" t="s">
        <v>724</v>
      </c>
      <c r="F49" s="499"/>
      <c r="G49" s="500"/>
      <c r="H49" s="16" t="s">
        <v>725</v>
      </c>
      <c r="I49" s="17" t="s">
        <v>726</v>
      </c>
    </row>
    <row r="50" spans="1:9" ht="13.5">
      <c r="A50" s="493"/>
      <c r="B50" s="494"/>
      <c r="C50" s="18"/>
      <c r="D50" s="161"/>
      <c r="E50" s="502"/>
      <c r="F50" s="502"/>
      <c r="G50" s="502"/>
      <c r="H50" s="162"/>
      <c r="I50" s="163"/>
    </row>
    <row r="51" spans="1:9" ht="13.5" customHeight="1">
      <c r="A51" s="435" t="s">
        <v>28</v>
      </c>
      <c r="B51" s="436"/>
      <c r="C51" s="439" t="s">
        <v>727</v>
      </c>
      <c r="D51" s="440"/>
      <c r="E51" s="440"/>
      <c r="F51" s="440"/>
      <c r="G51" s="440"/>
      <c r="H51" s="440"/>
      <c r="I51" s="441"/>
    </row>
    <row r="52" spans="1:9" ht="13.5">
      <c r="A52" s="485"/>
      <c r="B52" s="486"/>
      <c r="C52" s="408" t="s">
        <v>728</v>
      </c>
      <c r="D52" s="409"/>
      <c r="E52" s="409"/>
      <c r="F52" s="409"/>
      <c r="G52" s="409"/>
      <c r="H52" s="409"/>
      <c r="I52" s="410"/>
    </row>
    <row r="53" spans="2:9" ht="13.5" customHeight="1">
      <c r="B53" s="487" t="s">
        <v>29</v>
      </c>
      <c r="C53" s="487"/>
      <c r="D53" s="487"/>
      <c r="E53" s="488" t="s">
        <v>729</v>
      </c>
      <c r="F53" s="488"/>
      <c r="G53" s="488"/>
      <c r="H53" s="488"/>
      <c r="I53" s="39"/>
    </row>
    <row r="54" spans="2:9" ht="13.5" customHeight="1">
      <c r="B54" s="489" t="s">
        <v>30</v>
      </c>
      <c r="C54" s="488"/>
      <c r="D54" s="488"/>
      <c r="E54" s="488"/>
      <c r="F54" s="488"/>
      <c r="G54" s="488"/>
      <c r="H54" s="488"/>
      <c r="I54" s="488"/>
    </row>
    <row r="55" spans="1:6" ht="13.5">
      <c r="A55" s="164" t="s">
        <v>662</v>
      </c>
      <c r="D55" s="484" t="s">
        <v>37</v>
      </c>
      <c r="E55" s="484"/>
      <c r="F55" s="484"/>
    </row>
    <row r="61" ht="13.5">
      <c r="G61" s="165"/>
    </row>
  </sheetData>
  <sheetProtection/>
  <mergeCells count="79">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A47:B50"/>
    <mergeCell ref="E47:G47"/>
    <mergeCell ref="E48:G48"/>
    <mergeCell ref="E49:G49"/>
    <mergeCell ref="E50:G50"/>
    <mergeCell ref="D55:F55"/>
    <mergeCell ref="A51:B52"/>
    <mergeCell ref="C51:I51"/>
    <mergeCell ref="C52:I52"/>
    <mergeCell ref="B53:D53"/>
    <mergeCell ref="E53:H53"/>
    <mergeCell ref="B54:I54"/>
  </mergeCells>
  <hyperlinks>
    <hyperlink ref="E49" r:id="rId1" display="kawa_1023.honni@docomo.ne.jp"/>
  </hyperlinks>
  <printOptions/>
  <pageMargins left="0.7" right="0.7" top="0.75" bottom="0.75" header="0.3" footer="0.3"/>
  <pageSetup horizontalDpi="300" verticalDpi="300" orientation="portrait" paperSize="9" r:id="rId2"/>
</worksheet>
</file>

<file path=xl/worksheets/sheet18.xml><?xml version="1.0" encoding="utf-8"?>
<worksheet xmlns="http://schemas.openxmlformats.org/spreadsheetml/2006/main" xmlns:r="http://schemas.openxmlformats.org/officeDocument/2006/relationships">
  <dimension ref="A1:J60"/>
  <sheetViews>
    <sheetView zoomScalePageLayoutView="0" workbookViewId="0" topLeftCell="A1">
      <selection activeCell="K19" sqref="K19"/>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768</v>
      </c>
      <c r="B1" s="319"/>
      <c r="C1" s="319"/>
      <c r="D1" s="319"/>
      <c r="E1" s="319"/>
      <c r="F1" s="319"/>
      <c r="G1" s="319"/>
      <c r="H1" s="319"/>
      <c r="I1" s="319"/>
    </row>
    <row r="2" spans="1:9" ht="24">
      <c r="A2" s="320" t="s">
        <v>767</v>
      </c>
      <c r="B2" s="320"/>
      <c r="C2" s="320"/>
      <c r="D2" s="320"/>
      <c r="E2" s="321" t="s">
        <v>43</v>
      </c>
      <c r="F2" s="321"/>
      <c r="G2" s="52">
        <v>41741</v>
      </c>
      <c r="H2" s="50" t="s">
        <v>766</v>
      </c>
      <c r="I2" s="73" t="s">
        <v>759</v>
      </c>
    </row>
    <row r="3" spans="1:9" ht="13.5">
      <c r="A3" s="322" t="s">
        <v>765</v>
      </c>
      <c r="B3" s="323"/>
      <c r="C3" s="324" t="s">
        <v>764</v>
      </c>
      <c r="D3" s="324"/>
      <c r="E3" s="324"/>
      <c r="F3" s="324"/>
      <c r="G3" s="324"/>
      <c r="H3" s="324"/>
      <c r="I3" s="325"/>
    </row>
    <row r="4" spans="1:9" ht="13.5">
      <c r="A4" s="326" t="s">
        <v>11</v>
      </c>
      <c r="B4" s="327"/>
      <c r="C4" s="328" t="s">
        <v>763</v>
      </c>
      <c r="D4" s="329"/>
      <c r="E4" s="329"/>
      <c r="F4" s="329"/>
      <c r="G4" s="330"/>
      <c r="H4" s="30" t="s">
        <v>12</v>
      </c>
      <c r="I4" s="51" t="s">
        <v>762</v>
      </c>
    </row>
    <row r="5" spans="1:9" ht="13.5">
      <c r="A5" s="331" t="s">
        <v>13</v>
      </c>
      <c r="B5" s="332"/>
      <c r="C5" s="333">
        <v>41742</v>
      </c>
      <c r="D5" s="334"/>
      <c r="E5" s="334"/>
      <c r="F5" s="334"/>
      <c r="G5" s="31"/>
      <c r="H5" s="32" t="s">
        <v>14</v>
      </c>
      <c r="I5" s="54" t="s">
        <v>761</v>
      </c>
    </row>
    <row r="6" spans="1:9" ht="13.5">
      <c r="A6" s="335" t="s">
        <v>760</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c r="C8" s="55" t="s">
        <v>759</v>
      </c>
      <c r="D8" s="55">
        <v>55</v>
      </c>
      <c r="E8" s="72" t="s">
        <v>758</v>
      </c>
      <c r="F8" s="92">
        <v>10</v>
      </c>
      <c r="G8" s="55" t="s">
        <v>757</v>
      </c>
      <c r="H8" s="61" t="s">
        <v>756</v>
      </c>
      <c r="I8" s="56" t="s">
        <v>755</v>
      </c>
    </row>
    <row r="9" spans="1:9" ht="13.5">
      <c r="A9" s="35">
        <v>2</v>
      </c>
      <c r="B9" s="36" t="s">
        <v>754</v>
      </c>
      <c r="C9" s="55" t="s">
        <v>753</v>
      </c>
      <c r="D9" s="55"/>
      <c r="E9" s="72"/>
      <c r="F9" s="92" t="s">
        <v>752</v>
      </c>
      <c r="G9" s="55"/>
      <c r="H9" s="55"/>
      <c r="I9" s="56"/>
    </row>
    <row r="10" spans="1:10" ht="13.5">
      <c r="A10" s="35">
        <v>3</v>
      </c>
      <c r="B10" s="36"/>
      <c r="C10" s="55" t="s">
        <v>751</v>
      </c>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v>41742</v>
      </c>
      <c r="D16" s="348"/>
      <c r="E16" s="348"/>
      <c r="F16" s="348"/>
      <c r="G16" s="349" t="s">
        <v>750</v>
      </c>
      <c r="H16" s="349"/>
      <c r="I16" s="350"/>
    </row>
    <row r="17" spans="1:9" ht="13.5">
      <c r="A17" s="351" t="s">
        <v>21</v>
      </c>
      <c r="B17" s="352"/>
      <c r="C17" s="353"/>
      <c r="D17" s="353"/>
      <c r="E17" s="353"/>
      <c r="F17" s="353"/>
      <c r="G17" s="353"/>
      <c r="H17" s="353"/>
      <c r="I17" s="354"/>
    </row>
    <row r="18" spans="1:10" s="166" customFormat="1" ht="27" customHeight="1">
      <c r="A18" s="506">
        <v>41742</v>
      </c>
      <c r="B18" s="507"/>
      <c r="C18" s="443" t="s">
        <v>749</v>
      </c>
      <c r="D18" s="443"/>
      <c r="E18" s="443"/>
      <c r="F18" s="443"/>
      <c r="G18" s="443"/>
      <c r="H18" s="443"/>
      <c r="I18" s="508"/>
      <c r="J18" s="167"/>
    </row>
    <row r="19" spans="1:10" ht="13.5">
      <c r="A19" s="355" t="s">
        <v>748</v>
      </c>
      <c r="B19" s="356"/>
      <c r="C19" s="357"/>
      <c r="D19" s="357"/>
      <c r="E19" s="357"/>
      <c r="F19" s="357"/>
      <c r="G19" s="357"/>
      <c r="H19" s="357"/>
      <c r="I19" s="358"/>
      <c r="J19" s="69"/>
    </row>
    <row r="20" spans="1:10" ht="13.5">
      <c r="A20" s="355" t="s">
        <v>748</v>
      </c>
      <c r="B20" s="356"/>
      <c r="C20" s="357"/>
      <c r="D20" s="357"/>
      <c r="E20" s="357"/>
      <c r="F20" s="357"/>
      <c r="G20" s="357"/>
      <c r="H20" s="357"/>
      <c r="I20" s="358"/>
      <c r="J20" s="69"/>
    </row>
    <row r="21" spans="1:10" ht="13.5">
      <c r="A21" s="355" t="s">
        <v>748</v>
      </c>
      <c r="B21" s="356"/>
      <c r="C21" s="357"/>
      <c r="D21" s="357"/>
      <c r="E21" s="357"/>
      <c r="F21" s="357"/>
      <c r="G21" s="357"/>
      <c r="H21" s="357"/>
      <c r="I21" s="358"/>
      <c r="J21" s="69"/>
    </row>
    <row r="22" spans="1:10" ht="13.5">
      <c r="A22" s="509" t="s">
        <v>748</v>
      </c>
      <c r="B22" s="510"/>
      <c r="C22" s="359"/>
      <c r="D22" s="457"/>
      <c r="E22" s="457"/>
      <c r="F22" s="457"/>
      <c r="G22" s="457"/>
      <c r="H22" s="457"/>
      <c r="I22" s="458"/>
      <c r="J22" s="69"/>
    </row>
    <row r="23" spans="1:10" ht="13.5">
      <c r="A23" s="509" t="s">
        <v>748</v>
      </c>
      <c r="B23" s="510"/>
      <c r="C23" s="359"/>
      <c r="D23" s="457"/>
      <c r="E23" s="457"/>
      <c r="F23" s="457"/>
      <c r="G23" s="457"/>
      <c r="H23" s="457"/>
      <c r="I23" s="458"/>
      <c r="J23" s="69"/>
    </row>
    <row r="24" spans="1:10" ht="13.5">
      <c r="A24" s="509" t="s">
        <v>748</v>
      </c>
      <c r="B24" s="510"/>
      <c r="C24" s="359"/>
      <c r="D24" s="457"/>
      <c r="E24" s="457"/>
      <c r="F24" s="457"/>
      <c r="G24" s="457"/>
      <c r="H24" s="457"/>
      <c r="I24" s="458"/>
      <c r="J24" s="69"/>
    </row>
    <row r="25" spans="1:10" ht="13.5">
      <c r="A25" s="509" t="s">
        <v>748</v>
      </c>
      <c r="B25" s="510"/>
      <c r="C25" s="359"/>
      <c r="D25" s="457"/>
      <c r="E25" s="457"/>
      <c r="F25" s="457"/>
      <c r="G25" s="457"/>
      <c r="H25" s="457"/>
      <c r="I25" s="458"/>
      <c r="J25" s="69"/>
    </row>
    <row r="26" spans="1:10" ht="13.5">
      <c r="A26" s="362" t="s">
        <v>748</v>
      </c>
      <c r="B26" s="363"/>
      <c r="C26" s="364"/>
      <c r="D26" s="364"/>
      <c r="E26" s="364"/>
      <c r="F26" s="364"/>
      <c r="G26" s="364"/>
      <c r="H26" s="364"/>
      <c r="I26" s="365"/>
      <c r="J26" s="69"/>
    </row>
    <row r="27" spans="1:10" ht="13.5">
      <c r="A27" s="366" t="s">
        <v>22</v>
      </c>
      <c r="B27" s="367"/>
      <c r="C27" s="370" t="s">
        <v>32</v>
      </c>
      <c r="D27" s="371"/>
      <c r="E27" s="371"/>
      <c r="F27" s="372"/>
      <c r="G27" s="49">
        <v>41742</v>
      </c>
      <c r="H27" s="373">
        <v>0.75</v>
      </c>
      <c r="I27" s="374"/>
      <c r="J27" s="69"/>
    </row>
    <row r="28" spans="1:10" ht="13.5">
      <c r="A28" s="368"/>
      <c r="B28" s="369"/>
      <c r="C28" s="375" t="s">
        <v>36</v>
      </c>
      <c r="D28" s="375"/>
      <c r="E28" s="375"/>
      <c r="F28" s="375"/>
      <c r="G28" s="375"/>
      <c r="H28" s="375"/>
      <c r="I28" s="376"/>
      <c r="J28" s="69"/>
    </row>
    <row r="29" spans="1:10" ht="13.5">
      <c r="A29" s="377" t="s">
        <v>23</v>
      </c>
      <c r="B29" s="378"/>
      <c r="C29" s="379" t="s">
        <v>747</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746</v>
      </c>
      <c r="D41" s="397"/>
      <c r="E41" s="397"/>
      <c r="F41" s="397"/>
      <c r="G41" s="397"/>
      <c r="H41" s="397"/>
      <c r="I41" s="398"/>
    </row>
    <row r="42" spans="1:9" ht="13.5">
      <c r="A42" s="345" t="s">
        <v>34</v>
      </c>
      <c r="B42" s="399"/>
      <c r="C42" s="400" t="s">
        <v>745</v>
      </c>
      <c r="D42" s="401"/>
      <c r="E42" s="401"/>
      <c r="F42" s="401"/>
      <c r="G42" s="401"/>
      <c r="H42" s="401"/>
      <c r="I42" s="402"/>
    </row>
    <row r="43" spans="1:9" ht="13.5">
      <c r="A43" s="403" t="s">
        <v>26</v>
      </c>
      <c r="B43" s="404"/>
      <c r="C43" s="405" t="s">
        <v>744</v>
      </c>
      <c r="D43" s="406"/>
      <c r="E43" s="406"/>
      <c r="F43" s="406"/>
      <c r="G43" s="406"/>
      <c r="H43" s="406"/>
      <c r="I43" s="407"/>
    </row>
    <row r="44" spans="1:9" ht="13.5">
      <c r="A44" s="388"/>
      <c r="B44" s="411"/>
      <c r="C44" s="328" t="s">
        <v>743</v>
      </c>
      <c r="D44" s="329"/>
      <c r="E44" s="329"/>
      <c r="F44" s="329"/>
      <c r="G44" s="329"/>
      <c r="H44" s="329"/>
      <c r="I44" s="412"/>
    </row>
    <row r="45" spans="1:9" ht="13.5">
      <c r="A45" s="388"/>
      <c r="B45" s="411"/>
      <c r="C45" s="413" t="s">
        <v>743</v>
      </c>
      <c r="D45" s="414"/>
      <c r="E45" s="414"/>
      <c r="F45" s="414"/>
      <c r="G45" s="414"/>
      <c r="H45" s="414"/>
      <c r="I45" s="415"/>
    </row>
    <row r="46" spans="1:9" ht="13.5">
      <c r="A46" s="416" t="s">
        <v>31</v>
      </c>
      <c r="B46" s="417"/>
      <c r="C46" s="418" t="s">
        <v>742</v>
      </c>
      <c r="D46" s="418"/>
      <c r="E46" s="418"/>
      <c r="F46" s="418"/>
      <c r="G46" s="418"/>
      <c r="H46" s="418"/>
      <c r="I46" s="419"/>
    </row>
    <row r="47" spans="1:9" ht="13.5">
      <c r="A47" s="425" t="s">
        <v>741</v>
      </c>
      <c r="B47" s="426"/>
      <c r="C47" s="14" t="s">
        <v>740</v>
      </c>
      <c r="D47" s="15"/>
      <c r="E47" s="429" t="s">
        <v>739</v>
      </c>
      <c r="F47" s="430"/>
      <c r="G47" s="431"/>
      <c r="H47" s="16" t="s">
        <v>738</v>
      </c>
      <c r="I47" s="17" t="s">
        <v>737</v>
      </c>
    </row>
    <row r="48" spans="1:9" ht="13.5">
      <c r="A48" s="425"/>
      <c r="B48" s="426"/>
      <c r="C48" s="14" t="s">
        <v>27</v>
      </c>
      <c r="D48" s="15"/>
      <c r="E48" s="421" t="s">
        <v>736</v>
      </c>
      <c r="F48" s="421"/>
      <c r="G48" s="421"/>
      <c r="H48" s="16" t="s">
        <v>735</v>
      </c>
      <c r="I48" s="17" t="s">
        <v>734</v>
      </c>
    </row>
    <row r="49" spans="1:9" ht="13.5">
      <c r="A49" s="427"/>
      <c r="B49" s="428"/>
      <c r="C49" s="18"/>
      <c r="D49" s="68"/>
      <c r="E49" s="432"/>
      <c r="F49" s="433"/>
      <c r="G49" s="434"/>
      <c r="H49" s="67"/>
      <c r="I49" s="66"/>
    </row>
    <row r="50" spans="1:9" ht="13.5" customHeight="1">
      <c r="A50" s="435" t="s">
        <v>28</v>
      </c>
      <c r="B50" s="436"/>
      <c r="C50" s="439" t="s">
        <v>733</v>
      </c>
      <c r="D50" s="440"/>
      <c r="E50" s="440"/>
      <c r="F50" s="440"/>
      <c r="G50" s="440"/>
      <c r="H50" s="440"/>
      <c r="I50" s="441"/>
    </row>
    <row r="51" spans="1:9" ht="13.5">
      <c r="A51" s="437"/>
      <c r="B51" s="438"/>
      <c r="C51" s="408" t="s">
        <v>732</v>
      </c>
      <c r="D51" s="409"/>
      <c r="E51" s="409"/>
      <c r="F51" s="409"/>
      <c r="G51" s="409"/>
      <c r="H51" s="409"/>
      <c r="I51" s="410"/>
    </row>
    <row r="52" spans="2:9" ht="13.5" customHeight="1">
      <c r="B52" s="420" t="s">
        <v>29</v>
      </c>
      <c r="C52" s="420"/>
      <c r="D52" s="420"/>
      <c r="E52" s="421" t="s">
        <v>731</v>
      </c>
      <c r="F52" s="421"/>
      <c r="G52" s="421"/>
      <c r="H52" s="421"/>
      <c r="I52" s="39"/>
    </row>
    <row r="53" spans="2:9" ht="13.5" customHeight="1">
      <c r="B53" s="422" t="s">
        <v>30</v>
      </c>
      <c r="C53" s="423"/>
      <c r="D53" s="423"/>
      <c r="E53" s="423"/>
      <c r="F53" s="423"/>
      <c r="G53" s="423"/>
      <c r="H53" s="423"/>
      <c r="I53" s="423"/>
    </row>
    <row r="54" spans="1:6" ht="13.5">
      <c r="A54" s="65" t="s">
        <v>730</v>
      </c>
      <c r="D54" s="424" t="s">
        <v>37</v>
      </c>
      <c r="E54" s="424"/>
      <c r="F54" s="424"/>
    </row>
    <row r="60" ht="13.5">
      <c r="G60" s="64"/>
    </row>
  </sheetData>
  <sheetProtection/>
  <mergeCells count="79">
    <mergeCell ref="D54:F54"/>
    <mergeCell ref="A22:B22"/>
    <mergeCell ref="C22:I22"/>
    <mergeCell ref="A23:B23"/>
    <mergeCell ref="C23:I23"/>
    <mergeCell ref="E47:G47"/>
    <mergeCell ref="E48:G48"/>
    <mergeCell ref="E49:G49"/>
    <mergeCell ref="B52:D52"/>
    <mergeCell ref="E52:H52"/>
    <mergeCell ref="B53:I53"/>
    <mergeCell ref="A50:B51"/>
    <mergeCell ref="C50:I50"/>
    <mergeCell ref="C51:I51"/>
    <mergeCell ref="A44:B44"/>
    <mergeCell ref="C44:I44"/>
    <mergeCell ref="A45:B45"/>
    <mergeCell ref="C45:I45"/>
    <mergeCell ref="A46:B46"/>
    <mergeCell ref="C46:I46"/>
    <mergeCell ref="A47:B49"/>
    <mergeCell ref="A40:B40"/>
    <mergeCell ref="C40:I40"/>
    <mergeCell ref="A41:B41"/>
    <mergeCell ref="C41:I41"/>
    <mergeCell ref="A42:B42"/>
    <mergeCell ref="C42:I42"/>
    <mergeCell ref="A27:B28"/>
    <mergeCell ref="C27:F27"/>
    <mergeCell ref="H27:I27"/>
    <mergeCell ref="C28:I28"/>
    <mergeCell ref="A43:B43"/>
    <mergeCell ref="C43:I43"/>
    <mergeCell ref="A36:B36"/>
    <mergeCell ref="A37:B37"/>
    <mergeCell ref="A38:B38"/>
    <mergeCell ref="A39:B39"/>
    <mergeCell ref="A24:B24"/>
    <mergeCell ref="C24:I24"/>
    <mergeCell ref="A25:B25"/>
    <mergeCell ref="C25:I25"/>
    <mergeCell ref="A29:B29"/>
    <mergeCell ref="C29:I39"/>
    <mergeCell ref="A32:B32"/>
    <mergeCell ref="A33:B33"/>
    <mergeCell ref="A34:B34"/>
    <mergeCell ref="A35:B35"/>
    <mergeCell ref="A18:B18"/>
    <mergeCell ref="C18:I18"/>
    <mergeCell ref="A26:B26"/>
    <mergeCell ref="C26:I26"/>
    <mergeCell ref="A19:B19"/>
    <mergeCell ref="C19:I19"/>
    <mergeCell ref="A20:B20"/>
    <mergeCell ref="C20:I20"/>
    <mergeCell ref="A21:B21"/>
    <mergeCell ref="C21:I21"/>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3:B3"/>
    <mergeCell ref="C3:I3"/>
    <mergeCell ref="A4:B4"/>
    <mergeCell ref="C4:G4"/>
    <mergeCell ref="E2:F2"/>
    <mergeCell ref="A2:D2"/>
  </mergeCells>
  <printOptions horizontalCentered="1" verticalCentered="1"/>
  <pageMargins left="0" right="0" top="0" bottom="0"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60"/>
  <sheetViews>
    <sheetView zoomScalePageLayoutView="0" workbookViewId="0" topLeftCell="A1">
      <selection activeCell="C28" sqref="C28:I28"/>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797</v>
      </c>
      <c r="B1" s="319"/>
      <c r="C1" s="319"/>
      <c r="D1" s="319"/>
      <c r="E1" s="319"/>
      <c r="F1" s="319"/>
      <c r="G1" s="319"/>
      <c r="H1" s="319"/>
      <c r="I1" s="319"/>
    </row>
    <row r="2" spans="1:9" ht="24">
      <c r="A2" s="320" t="s">
        <v>796</v>
      </c>
      <c r="B2" s="320"/>
      <c r="C2" s="320"/>
      <c r="D2" s="320"/>
      <c r="E2" s="321" t="s">
        <v>43</v>
      </c>
      <c r="F2" s="321"/>
      <c r="G2" s="52">
        <v>41742</v>
      </c>
      <c r="H2" s="50" t="s">
        <v>795</v>
      </c>
      <c r="I2" s="73" t="s">
        <v>794</v>
      </c>
    </row>
    <row r="3" spans="1:9" ht="13.5">
      <c r="A3" s="322" t="s">
        <v>793</v>
      </c>
      <c r="B3" s="323"/>
      <c r="C3" s="324" t="s">
        <v>792</v>
      </c>
      <c r="D3" s="324"/>
      <c r="E3" s="324"/>
      <c r="F3" s="324"/>
      <c r="G3" s="324"/>
      <c r="H3" s="324"/>
      <c r="I3" s="325"/>
    </row>
    <row r="4" spans="1:9" ht="13.5">
      <c r="A4" s="326" t="s">
        <v>11</v>
      </c>
      <c r="B4" s="327"/>
      <c r="C4" s="328" t="s">
        <v>791</v>
      </c>
      <c r="D4" s="329"/>
      <c r="E4" s="329"/>
      <c r="F4" s="329"/>
      <c r="G4" s="330"/>
      <c r="H4" s="30" t="s">
        <v>12</v>
      </c>
      <c r="I4" s="51" t="s">
        <v>790</v>
      </c>
    </row>
    <row r="5" spans="1:9" ht="13.5">
      <c r="A5" s="331" t="s">
        <v>13</v>
      </c>
      <c r="B5" s="332"/>
      <c r="C5" s="333">
        <v>41744</v>
      </c>
      <c r="D5" s="334"/>
      <c r="E5" s="334"/>
      <c r="F5" s="334"/>
      <c r="G5" s="31"/>
      <c r="H5" s="32" t="s">
        <v>14</v>
      </c>
      <c r="I5" s="54" t="s">
        <v>789</v>
      </c>
    </row>
    <row r="6" spans="1:9" ht="13.5">
      <c r="A6" s="335" t="s">
        <v>788</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c r="C8" s="55" t="s">
        <v>787</v>
      </c>
      <c r="D8" s="57">
        <v>65</v>
      </c>
      <c r="E8" s="72" t="s">
        <v>786</v>
      </c>
      <c r="F8" s="72">
        <v>10</v>
      </c>
      <c r="G8" s="55" t="s">
        <v>362</v>
      </c>
      <c r="H8" s="55" t="s">
        <v>361</v>
      </c>
      <c r="I8" s="56" t="s">
        <v>360</v>
      </c>
    </row>
    <row r="9" spans="1:9" ht="13.5">
      <c r="A9" s="35">
        <v>2</v>
      </c>
      <c r="B9" s="36"/>
      <c r="C9" s="55"/>
      <c r="D9" s="55"/>
      <c r="E9" s="72"/>
      <c r="F9" s="92"/>
      <c r="G9" s="55"/>
      <c r="H9" s="55"/>
      <c r="I9" s="56"/>
    </row>
    <row r="10" spans="1:10" ht="13.5">
      <c r="A10" s="35">
        <v>3</v>
      </c>
      <c r="B10" s="36"/>
      <c r="C10" s="83"/>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c r="D16" s="348"/>
      <c r="E16" s="348"/>
      <c r="F16" s="348"/>
      <c r="G16" s="349"/>
      <c r="H16" s="349"/>
      <c r="I16" s="350"/>
    </row>
    <row r="17" spans="1:9" ht="13.5">
      <c r="A17" s="351" t="s">
        <v>21</v>
      </c>
      <c r="B17" s="352"/>
      <c r="C17" s="353"/>
      <c r="D17" s="353"/>
      <c r="E17" s="353"/>
      <c r="F17" s="353"/>
      <c r="G17" s="353"/>
      <c r="H17" s="353"/>
      <c r="I17" s="354"/>
    </row>
    <row r="18" spans="1:10" ht="13.5">
      <c r="A18" s="355">
        <v>41744</v>
      </c>
      <c r="B18" s="356"/>
      <c r="C18" s="357" t="s">
        <v>785</v>
      </c>
      <c r="D18" s="357"/>
      <c r="E18" s="357"/>
      <c r="F18" s="357"/>
      <c r="G18" s="357"/>
      <c r="H18" s="357"/>
      <c r="I18" s="358"/>
      <c r="J18" s="69"/>
    </row>
    <row r="19" spans="1:10" ht="13.5">
      <c r="A19" s="355" t="s">
        <v>784</v>
      </c>
      <c r="B19" s="356"/>
      <c r="C19" s="357"/>
      <c r="D19" s="357"/>
      <c r="E19" s="357"/>
      <c r="F19" s="357"/>
      <c r="G19" s="357"/>
      <c r="H19" s="357"/>
      <c r="I19" s="358"/>
      <c r="J19" s="69"/>
    </row>
    <row r="20" spans="1:10" ht="13.5">
      <c r="A20" s="355" t="s">
        <v>784</v>
      </c>
      <c r="B20" s="356"/>
      <c r="C20" s="357"/>
      <c r="D20" s="357"/>
      <c r="E20" s="357"/>
      <c r="F20" s="357"/>
      <c r="G20" s="357"/>
      <c r="H20" s="357"/>
      <c r="I20" s="358"/>
      <c r="J20" s="69"/>
    </row>
    <row r="21" spans="1:10" ht="13.5">
      <c r="A21" s="355" t="s">
        <v>784</v>
      </c>
      <c r="B21" s="356"/>
      <c r="C21" s="357"/>
      <c r="D21" s="357"/>
      <c r="E21" s="357"/>
      <c r="F21" s="357"/>
      <c r="G21" s="357"/>
      <c r="H21" s="357"/>
      <c r="I21" s="358"/>
      <c r="J21" s="69"/>
    </row>
    <row r="22" spans="1:10" ht="13.5">
      <c r="A22" s="355" t="s">
        <v>784</v>
      </c>
      <c r="B22" s="356"/>
      <c r="C22" s="357"/>
      <c r="D22" s="357"/>
      <c r="E22" s="357"/>
      <c r="F22" s="357"/>
      <c r="G22" s="357"/>
      <c r="H22" s="357"/>
      <c r="I22" s="358"/>
      <c r="J22" s="69"/>
    </row>
    <row r="23" spans="1:10" ht="13.5">
      <c r="A23" s="355" t="s">
        <v>784</v>
      </c>
      <c r="B23" s="356"/>
      <c r="C23" s="357"/>
      <c r="D23" s="357"/>
      <c r="E23" s="357"/>
      <c r="F23" s="357"/>
      <c r="G23" s="357"/>
      <c r="H23" s="357"/>
      <c r="I23" s="358"/>
      <c r="J23" s="69"/>
    </row>
    <row r="24" spans="1:10" ht="13.5">
      <c r="A24" s="355" t="s">
        <v>784</v>
      </c>
      <c r="B24" s="356"/>
      <c r="C24" s="357"/>
      <c r="D24" s="357"/>
      <c r="E24" s="357"/>
      <c r="F24" s="357"/>
      <c r="G24" s="357"/>
      <c r="H24" s="357"/>
      <c r="I24" s="358"/>
      <c r="J24" s="69"/>
    </row>
    <row r="25" spans="1:10" ht="13.5">
      <c r="A25" s="355" t="s">
        <v>784</v>
      </c>
      <c r="B25" s="356"/>
      <c r="C25" s="357"/>
      <c r="D25" s="357"/>
      <c r="E25" s="357"/>
      <c r="F25" s="357"/>
      <c r="G25" s="357"/>
      <c r="H25" s="357"/>
      <c r="I25" s="358"/>
      <c r="J25" s="69"/>
    </row>
    <row r="26" spans="1:10" ht="13.5">
      <c r="A26" s="362" t="s">
        <v>784</v>
      </c>
      <c r="B26" s="363"/>
      <c r="C26" s="364"/>
      <c r="D26" s="364"/>
      <c r="E26" s="364"/>
      <c r="F26" s="364"/>
      <c r="G26" s="364"/>
      <c r="H26" s="364"/>
      <c r="I26" s="365"/>
      <c r="J26" s="69"/>
    </row>
    <row r="27" spans="1:10" ht="13.5">
      <c r="A27" s="366" t="s">
        <v>22</v>
      </c>
      <c r="B27" s="367"/>
      <c r="C27" s="370" t="s">
        <v>32</v>
      </c>
      <c r="D27" s="371"/>
      <c r="E27" s="371"/>
      <c r="F27" s="372"/>
      <c r="G27" s="49">
        <v>41744</v>
      </c>
      <c r="H27" s="373">
        <v>0.875</v>
      </c>
      <c r="I27" s="374"/>
      <c r="J27" s="69"/>
    </row>
    <row r="28" spans="1:10" ht="13.5">
      <c r="A28" s="368"/>
      <c r="B28" s="369"/>
      <c r="C28" s="375" t="s">
        <v>36</v>
      </c>
      <c r="D28" s="375"/>
      <c r="E28" s="375"/>
      <c r="F28" s="375"/>
      <c r="G28" s="375"/>
      <c r="H28" s="375"/>
      <c r="I28" s="376"/>
      <c r="J28" s="69"/>
    </row>
    <row r="29" spans="1:10" ht="13.5">
      <c r="A29" s="377" t="s">
        <v>23</v>
      </c>
      <c r="B29" s="378"/>
      <c r="C29" s="379" t="s">
        <v>783</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782</v>
      </c>
      <c r="D41" s="397"/>
      <c r="E41" s="397"/>
      <c r="F41" s="397"/>
      <c r="G41" s="397"/>
      <c r="H41" s="397"/>
      <c r="I41" s="398"/>
    </row>
    <row r="42" spans="1:9" ht="13.5">
      <c r="A42" s="345" t="s">
        <v>34</v>
      </c>
      <c r="B42" s="399"/>
      <c r="C42" s="400" t="s">
        <v>100</v>
      </c>
      <c r="D42" s="401"/>
      <c r="E42" s="401"/>
      <c r="F42" s="401"/>
      <c r="G42" s="401"/>
      <c r="H42" s="401"/>
      <c r="I42" s="402"/>
    </row>
    <row r="43" spans="1:9" ht="13.5">
      <c r="A43" s="403" t="s">
        <v>26</v>
      </c>
      <c r="B43" s="404"/>
      <c r="C43" s="405" t="s">
        <v>781</v>
      </c>
      <c r="D43" s="406"/>
      <c r="E43" s="406"/>
      <c r="F43" s="406"/>
      <c r="G43" s="406"/>
      <c r="H43" s="406"/>
      <c r="I43" s="407"/>
    </row>
    <row r="44" spans="1:9" ht="13.5">
      <c r="A44" s="388"/>
      <c r="B44" s="411"/>
      <c r="C44" s="328" t="s">
        <v>102</v>
      </c>
      <c r="D44" s="329"/>
      <c r="E44" s="329"/>
      <c r="F44" s="329"/>
      <c r="G44" s="329"/>
      <c r="H44" s="329"/>
      <c r="I44" s="412"/>
    </row>
    <row r="45" spans="1:9" ht="13.5">
      <c r="A45" s="388"/>
      <c r="B45" s="411"/>
      <c r="C45" s="413" t="s">
        <v>102</v>
      </c>
      <c r="D45" s="414"/>
      <c r="E45" s="414"/>
      <c r="F45" s="414"/>
      <c r="G45" s="414"/>
      <c r="H45" s="414"/>
      <c r="I45" s="415"/>
    </row>
    <row r="46" spans="1:9" ht="13.5">
      <c r="A46" s="416" t="s">
        <v>31</v>
      </c>
      <c r="B46" s="417"/>
      <c r="C46" s="418" t="s">
        <v>780</v>
      </c>
      <c r="D46" s="418"/>
      <c r="E46" s="418"/>
      <c r="F46" s="418"/>
      <c r="G46" s="418"/>
      <c r="H46" s="418"/>
      <c r="I46" s="419"/>
    </row>
    <row r="47" spans="1:9" ht="13.5">
      <c r="A47" s="425" t="s">
        <v>779</v>
      </c>
      <c r="B47" s="426"/>
      <c r="C47" s="14" t="s">
        <v>778</v>
      </c>
      <c r="D47" s="15"/>
      <c r="E47" s="429" t="s">
        <v>777</v>
      </c>
      <c r="F47" s="430"/>
      <c r="G47" s="431"/>
      <c r="H47" s="16" t="s">
        <v>776</v>
      </c>
      <c r="I47" s="17" t="s">
        <v>775</v>
      </c>
    </row>
    <row r="48" spans="1:9" ht="13.5">
      <c r="A48" s="425"/>
      <c r="B48" s="426"/>
      <c r="C48" s="14" t="s">
        <v>27</v>
      </c>
      <c r="D48" s="15"/>
      <c r="E48" s="421" t="s">
        <v>774</v>
      </c>
      <c r="F48" s="421"/>
      <c r="G48" s="421"/>
      <c r="H48" s="16" t="s">
        <v>773</v>
      </c>
      <c r="I48" s="17" t="s">
        <v>772</v>
      </c>
    </row>
    <row r="49" spans="1:9" ht="13.5">
      <c r="A49" s="427"/>
      <c r="B49" s="428"/>
      <c r="C49" s="18"/>
      <c r="D49" s="68"/>
      <c r="E49" s="432"/>
      <c r="F49" s="433"/>
      <c r="G49" s="434"/>
      <c r="H49" s="67"/>
      <c r="I49" s="66"/>
    </row>
    <row r="50" spans="1:9" ht="13.5" customHeight="1">
      <c r="A50" s="435" t="s">
        <v>28</v>
      </c>
      <c r="B50" s="436"/>
      <c r="C50" s="439" t="s">
        <v>771</v>
      </c>
      <c r="D50" s="440"/>
      <c r="E50" s="440"/>
      <c r="F50" s="440"/>
      <c r="G50" s="440"/>
      <c r="H50" s="440"/>
      <c r="I50" s="441"/>
    </row>
    <row r="51" spans="1:9" ht="13.5">
      <c r="A51" s="437"/>
      <c r="B51" s="438"/>
      <c r="C51" s="408" t="s">
        <v>770</v>
      </c>
      <c r="D51" s="409"/>
      <c r="E51" s="409"/>
      <c r="F51" s="409"/>
      <c r="G51" s="409"/>
      <c r="H51" s="409"/>
      <c r="I51" s="410"/>
    </row>
    <row r="52" spans="2:9" ht="13.5" customHeight="1">
      <c r="B52" s="420" t="s">
        <v>29</v>
      </c>
      <c r="C52" s="420"/>
      <c r="D52" s="420"/>
      <c r="E52" s="421" t="s">
        <v>769</v>
      </c>
      <c r="F52" s="421"/>
      <c r="G52" s="421"/>
      <c r="H52" s="421"/>
      <c r="I52" s="39"/>
    </row>
    <row r="53" spans="2:9" ht="13.5" customHeight="1">
      <c r="B53" s="422" t="s">
        <v>30</v>
      </c>
      <c r="C53" s="423"/>
      <c r="D53" s="423"/>
      <c r="E53" s="423"/>
      <c r="F53" s="423"/>
      <c r="G53" s="423"/>
      <c r="H53" s="423"/>
      <c r="I53" s="423"/>
    </row>
    <row r="54" spans="1:6" ht="13.5">
      <c r="A54" s="65" t="s">
        <v>730</v>
      </c>
      <c r="D54" s="424" t="s">
        <v>37</v>
      </c>
      <c r="E54" s="424"/>
      <c r="F54" s="424"/>
    </row>
    <row r="60" ht="13.5">
      <c r="G60" s="64"/>
    </row>
  </sheetData>
  <sheetProtection/>
  <mergeCells count="79">
    <mergeCell ref="A4:B4"/>
    <mergeCell ref="C4:G4"/>
    <mergeCell ref="A1:I1"/>
    <mergeCell ref="A2:D2"/>
    <mergeCell ref="E2:F2"/>
    <mergeCell ref="A3:B3"/>
    <mergeCell ref="C3:I3"/>
    <mergeCell ref="A5:B5"/>
    <mergeCell ref="C5:F5"/>
    <mergeCell ref="A6:A7"/>
    <mergeCell ref="B6:B7"/>
    <mergeCell ref="C6:C7"/>
    <mergeCell ref="D6:D7"/>
    <mergeCell ref="E6:E7"/>
    <mergeCell ref="F6:F7"/>
    <mergeCell ref="G6:G7"/>
    <mergeCell ref="H6:I6"/>
    <mergeCell ref="A16:B16"/>
    <mergeCell ref="C16:F16"/>
    <mergeCell ref="G16:I16"/>
    <mergeCell ref="A18:B18"/>
    <mergeCell ref="C18:I18"/>
    <mergeCell ref="A17:B17"/>
    <mergeCell ref="C17:I17"/>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C40:I40"/>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A41:B41"/>
    <mergeCell ref="C41:I41"/>
    <mergeCell ref="A42:B42"/>
    <mergeCell ref="C42:I42"/>
    <mergeCell ref="A43:B43"/>
    <mergeCell ref="C43:I43"/>
    <mergeCell ref="C50:I50"/>
    <mergeCell ref="A44:B44"/>
    <mergeCell ref="C44:I44"/>
    <mergeCell ref="A45:B45"/>
    <mergeCell ref="C45:I45"/>
    <mergeCell ref="A46:B46"/>
    <mergeCell ref="C46:I46"/>
    <mergeCell ref="C51:I51"/>
    <mergeCell ref="B52:D52"/>
    <mergeCell ref="E52:H52"/>
    <mergeCell ref="B53:I53"/>
    <mergeCell ref="D54:F54"/>
    <mergeCell ref="A47:B49"/>
    <mergeCell ref="E47:G47"/>
    <mergeCell ref="E48:G48"/>
    <mergeCell ref="E49:G49"/>
    <mergeCell ref="A50:B51"/>
  </mergeCells>
  <printOptions horizontalCentered="1" verticalCentered="1"/>
  <pageMargins left="0"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0"/>
  <sheetViews>
    <sheetView zoomScalePageLayoutView="0" workbookViewId="0" topLeftCell="A1">
      <selection activeCell="K7" sqref="K7"/>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74</v>
      </c>
      <c r="B1" s="319"/>
      <c r="C1" s="319"/>
      <c r="D1" s="319"/>
      <c r="E1" s="319"/>
      <c r="F1" s="319"/>
      <c r="G1" s="319"/>
      <c r="H1" s="319"/>
      <c r="I1" s="319"/>
    </row>
    <row r="2" spans="1:9" ht="24">
      <c r="A2" s="320" t="s">
        <v>75</v>
      </c>
      <c r="B2" s="320"/>
      <c r="C2" s="320"/>
      <c r="D2" s="320"/>
      <c r="E2" s="321" t="s">
        <v>43</v>
      </c>
      <c r="F2" s="321"/>
      <c r="G2" s="52">
        <v>41728</v>
      </c>
      <c r="H2" s="50" t="s">
        <v>76</v>
      </c>
      <c r="I2" s="73" t="s">
        <v>77</v>
      </c>
    </row>
    <row r="3" spans="1:9" ht="13.5">
      <c r="A3" s="322" t="s">
        <v>78</v>
      </c>
      <c r="B3" s="323"/>
      <c r="C3" s="324" t="s">
        <v>79</v>
      </c>
      <c r="D3" s="324"/>
      <c r="E3" s="324"/>
      <c r="F3" s="324"/>
      <c r="G3" s="324"/>
      <c r="H3" s="324"/>
      <c r="I3" s="325"/>
    </row>
    <row r="4" spans="1:9" ht="13.5">
      <c r="A4" s="326" t="s">
        <v>11</v>
      </c>
      <c r="B4" s="327"/>
      <c r="C4" s="328" t="s">
        <v>80</v>
      </c>
      <c r="D4" s="329"/>
      <c r="E4" s="329"/>
      <c r="F4" s="329"/>
      <c r="G4" s="330"/>
      <c r="H4" s="30" t="s">
        <v>12</v>
      </c>
      <c r="I4" s="51"/>
    </row>
    <row r="5" spans="1:9" ht="13.5">
      <c r="A5" s="331" t="s">
        <v>13</v>
      </c>
      <c r="B5" s="332"/>
      <c r="C5" s="333" t="s">
        <v>81</v>
      </c>
      <c r="D5" s="334"/>
      <c r="E5" s="334"/>
      <c r="F5" s="334"/>
      <c r="G5" s="93">
        <v>41733</v>
      </c>
      <c r="H5" s="32" t="s">
        <v>14</v>
      </c>
      <c r="I5" s="54">
        <v>1</v>
      </c>
    </row>
    <row r="6" spans="1:9" ht="13.5">
      <c r="A6" s="335" t="s">
        <v>82</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t="s">
        <v>83</v>
      </c>
      <c r="C8" s="59" t="s">
        <v>84</v>
      </c>
      <c r="D8" s="57">
        <v>54</v>
      </c>
      <c r="E8" s="60" t="s">
        <v>85</v>
      </c>
      <c r="F8" s="58">
        <v>10</v>
      </c>
      <c r="G8" s="94" t="s">
        <v>56</v>
      </c>
      <c r="H8" s="61" t="s">
        <v>86</v>
      </c>
      <c r="I8" s="95" t="s">
        <v>87</v>
      </c>
    </row>
    <row r="9" spans="1:9" ht="13.5">
      <c r="A9" s="35">
        <v>2</v>
      </c>
      <c r="B9" s="36"/>
      <c r="C9" s="55"/>
      <c r="D9" s="55"/>
      <c r="E9" s="72"/>
      <c r="F9" s="92"/>
      <c r="G9" s="55"/>
      <c r="H9" s="55"/>
      <c r="I9" s="56"/>
    </row>
    <row r="10" spans="1:10" ht="13.5">
      <c r="A10" s="35">
        <v>3</v>
      </c>
      <c r="B10" s="36"/>
      <c r="C10" s="83"/>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c r="D16" s="348"/>
      <c r="E16" s="348"/>
      <c r="F16" s="348"/>
      <c r="G16" s="349" t="s">
        <v>88</v>
      </c>
      <c r="H16" s="349"/>
      <c r="I16" s="350"/>
    </row>
    <row r="17" spans="1:9" ht="13.5">
      <c r="A17" s="351" t="s">
        <v>21</v>
      </c>
      <c r="B17" s="352"/>
      <c r="C17" s="353"/>
      <c r="D17" s="353"/>
      <c r="E17" s="353"/>
      <c r="F17" s="353"/>
      <c r="G17" s="353"/>
      <c r="H17" s="353"/>
      <c r="I17" s="354"/>
    </row>
    <row r="18" spans="1:10" ht="13.5">
      <c r="A18" s="355">
        <v>41731</v>
      </c>
      <c r="B18" s="356"/>
      <c r="C18" s="357" t="s">
        <v>89</v>
      </c>
      <c r="D18" s="357"/>
      <c r="E18" s="357"/>
      <c r="F18" s="357"/>
      <c r="G18" s="357"/>
      <c r="H18" s="357"/>
      <c r="I18" s="358"/>
      <c r="J18" s="69"/>
    </row>
    <row r="19" spans="1:10" ht="13.5">
      <c r="A19" s="355">
        <v>41732</v>
      </c>
      <c r="B19" s="356"/>
      <c r="C19" s="357" t="s">
        <v>90</v>
      </c>
      <c r="D19" s="357"/>
      <c r="E19" s="357"/>
      <c r="F19" s="357"/>
      <c r="G19" s="357"/>
      <c r="H19" s="357"/>
      <c r="I19" s="358"/>
      <c r="J19" s="69"/>
    </row>
    <row r="20" spans="1:10" ht="13.5">
      <c r="A20" s="355" t="s">
        <v>91</v>
      </c>
      <c r="B20" s="356"/>
      <c r="C20" s="357" t="s">
        <v>92</v>
      </c>
      <c r="D20" s="357"/>
      <c r="E20" s="357"/>
      <c r="F20" s="357"/>
      <c r="G20" s="357"/>
      <c r="H20" s="357"/>
      <c r="I20" s="358"/>
      <c r="J20" s="69"/>
    </row>
    <row r="21" spans="1:10" ht="13.5">
      <c r="A21" s="355" t="s">
        <v>91</v>
      </c>
      <c r="B21" s="356"/>
      <c r="C21" s="357" t="s">
        <v>93</v>
      </c>
      <c r="D21" s="357"/>
      <c r="E21" s="357"/>
      <c r="F21" s="357"/>
      <c r="G21" s="357"/>
      <c r="H21" s="357"/>
      <c r="I21" s="358"/>
      <c r="J21" s="69"/>
    </row>
    <row r="22" spans="1:10" ht="13.5">
      <c r="A22" s="355">
        <v>41733</v>
      </c>
      <c r="B22" s="356"/>
      <c r="C22" s="357" t="s">
        <v>94</v>
      </c>
      <c r="D22" s="357"/>
      <c r="E22" s="357"/>
      <c r="F22" s="357"/>
      <c r="G22" s="357"/>
      <c r="H22" s="357"/>
      <c r="I22" s="358"/>
      <c r="J22" s="69"/>
    </row>
    <row r="23" spans="1:10" ht="13.5">
      <c r="A23" s="355" t="s">
        <v>91</v>
      </c>
      <c r="B23" s="356"/>
      <c r="C23" s="357" t="s">
        <v>95</v>
      </c>
      <c r="D23" s="357"/>
      <c r="E23" s="357"/>
      <c r="F23" s="357"/>
      <c r="G23" s="357"/>
      <c r="H23" s="357"/>
      <c r="I23" s="358"/>
      <c r="J23" s="69"/>
    </row>
    <row r="24" spans="1:10" ht="13.5">
      <c r="A24" s="355" t="s">
        <v>91</v>
      </c>
      <c r="B24" s="356"/>
      <c r="C24" s="357" t="s">
        <v>96</v>
      </c>
      <c r="D24" s="357"/>
      <c r="E24" s="357"/>
      <c r="F24" s="357"/>
      <c r="G24" s="357"/>
      <c r="H24" s="357"/>
      <c r="I24" s="358"/>
      <c r="J24" s="69"/>
    </row>
    <row r="25" spans="1:10" ht="13.5">
      <c r="A25" s="355" t="s">
        <v>91</v>
      </c>
      <c r="B25" s="356"/>
      <c r="C25" s="359" t="s">
        <v>97</v>
      </c>
      <c r="D25" s="360"/>
      <c r="E25" s="360"/>
      <c r="F25" s="360"/>
      <c r="G25" s="360"/>
      <c r="H25" s="360"/>
      <c r="I25" s="361"/>
      <c r="J25" s="69"/>
    </row>
    <row r="26" spans="1:10" ht="13.5">
      <c r="A26" s="362" t="s">
        <v>91</v>
      </c>
      <c r="B26" s="363"/>
      <c r="C26" s="364"/>
      <c r="D26" s="364"/>
      <c r="E26" s="364"/>
      <c r="F26" s="364"/>
      <c r="G26" s="364"/>
      <c r="H26" s="364"/>
      <c r="I26" s="365"/>
      <c r="J26" s="69"/>
    </row>
    <row r="27" spans="1:10" ht="13.5">
      <c r="A27" s="366" t="s">
        <v>22</v>
      </c>
      <c r="B27" s="367"/>
      <c r="C27" s="370" t="s">
        <v>32</v>
      </c>
      <c r="D27" s="371"/>
      <c r="E27" s="371"/>
      <c r="F27" s="372"/>
      <c r="G27" s="49">
        <v>41733</v>
      </c>
      <c r="H27" s="373">
        <v>0.75</v>
      </c>
      <c r="I27" s="374"/>
      <c r="J27" s="69"/>
    </row>
    <row r="28" spans="1:10" ht="13.5">
      <c r="A28" s="368"/>
      <c r="B28" s="369"/>
      <c r="C28" s="375" t="s">
        <v>36</v>
      </c>
      <c r="D28" s="375"/>
      <c r="E28" s="375"/>
      <c r="F28" s="375"/>
      <c r="G28" s="375"/>
      <c r="H28" s="375"/>
      <c r="I28" s="376"/>
      <c r="J28" s="69"/>
    </row>
    <row r="29" spans="1:10" ht="13.5">
      <c r="A29" s="377" t="s">
        <v>23</v>
      </c>
      <c r="B29" s="378"/>
      <c r="C29" s="379" t="s">
        <v>98</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99</v>
      </c>
      <c r="D41" s="397"/>
      <c r="E41" s="397"/>
      <c r="F41" s="397"/>
      <c r="G41" s="397"/>
      <c r="H41" s="397"/>
      <c r="I41" s="398"/>
    </row>
    <row r="42" spans="1:9" ht="13.5">
      <c r="A42" s="345" t="s">
        <v>34</v>
      </c>
      <c r="B42" s="399"/>
      <c r="C42" s="400" t="s">
        <v>100</v>
      </c>
      <c r="D42" s="401"/>
      <c r="E42" s="401"/>
      <c r="F42" s="401"/>
      <c r="G42" s="401"/>
      <c r="H42" s="401"/>
      <c r="I42" s="402"/>
    </row>
    <row r="43" spans="1:9" ht="13.5">
      <c r="A43" s="403" t="s">
        <v>26</v>
      </c>
      <c r="B43" s="404"/>
      <c r="C43" s="405" t="s">
        <v>101</v>
      </c>
      <c r="D43" s="406"/>
      <c r="E43" s="406"/>
      <c r="F43" s="406"/>
      <c r="G43" s="406"/>
      <c r="H43" s="406"/>
      <c r="I43" s="407"/>
    </row>
    <row r="44" spans="1:9" ht="13.5">
      <c r="A44" s="388"/>
      <c r="B44" s="411"/>
      <c r="C44" s="328" t="s">
        <v>102</v>
      </c>
      <c r="D44" s="329"/>
      <c r="E44" s="329"/>
      <c r="F44" s="329"/>
      <c r="G44" s="329"/>
      <c r="H44" s="329"/>
      <c r="I44" s="412"/>
    </row>
    <row r="45" spans="1:9" ht="13.5">
      <c r="A45" s="388"/>
      <c r="B45" s="411"/>
      <c r="C45" s="413" t="s">
        <v>102</v>
      </c>
      <c r="D45" s="414"/>
      <c r="E45" s="414"/>
      <c r="F45" s="414"/>
      <c r="G45" s="414"/>
      <c r="H45" s="414"/>
      <c r="I45" s="415"/>
    </row>
    <row r="46" spans="1:9" ht="13.5">
      <c r="A46" s="416" t="s">
        <v>31</v>
      </c>
      <c r="B46" s="417"/>
      <c r="C46" s="418" t="s">
        <v>103</v>
      </c>
      <c r="D46" s="418"/>
      <c r="E46" s="418"/>
      <c r="F46" s="418"/>
      <c r="G46" s="418"/>
      <c r="H46" s="418"/>
      <c r="I46" s="419"/>
    </row>
    <row r="47" spans="1:9" ht="13.5">
      <c r="A47" s="425" t="s">
        <v>104</v>
      </c>
      <c r="B47" s="426"/>
      <c r="C47" s="14" t="s">
        <v>105</v>
      </c>
      <c r="D47" s="15"/>
      <c r="E47" s="429" t="s">
        <v>106</v>
      </c>
      <c r="F47" s="430"/>
      <c r="G47" s="431"/>
      <c r="H47" s="16" t="s">
        <v>107</v>
      </c>
      <c r="I47" s="17" t="s">
        <v>108</v>
      </c>
    </row>
    <row r="48" spans="1:9" ht="13.5">
      <c r="A48" s="425"/>
      <c r="B48" s="426"/>
      <c r="C48" s="14" t="s">
        <v>27</v>
      </c>
      <c r="D48" s="15"/>
      <c r="E48" s="421" t="s">
        <v>109</v>
      </c>
      <c r="F48" s="421"/>
      <c r="G48" s="421"/>
      <c r="H48" s="16" t="s">
        <v>110</v>
      </c>
      <c r="I48" s="17" t="s">
        <v>111</v>
      </c>
    </row>
    <row r="49" spans="1:9" ht="13.5">
      <c r="A49" s="427"/>
      <c r="B49" s="428"/>
      <c r="C49" s="18" t="s">
        <v>112</v>
      </c>
      <c r="D49" s="68"/>
      <c r="E49" s="432" t="s">
        <v>113</v>
      </c>
      <c r="F49" s="433"/>
      <c r="G49" s="434"/>
      <c r="H49" s="67" t="s">
        <v>114</v>
      </c>
      <c r="I49" s="66" t="s">
        <v>115</v>
      </c>
    </row>
    <row r="50" spans="1:9" ht="13.5" customHeight="1">
      <c r="A50" s="435" t="s">
        <v>28</v>
      </c>
      <c r="B50" s="436"/>
      <c r="C50" s="439" t="s">
        <v>116</v>
      </c>
      <c r="D50" s="440"/>
      <c r="E50" s="440"/>
      <c r="F50" s="440"/>
      <c r="G50" s="440"/>
      <c r="H50" s="440"/>
      <c r="I50" s="441"/>
    </row>
    <row r="51" spans="1:9" ht="13.5">
      <c r="A51" s="437"/>
      <c r="B51" s="438"/>
      <c r="C51" s="408" t="s">
        <v>117</v>
      </c>
      <c r="D51" s="409"/>
      <c r="E51" s="409"/>
      <c r="F51" s="409"/>
      <c r="G51" s="409"/>
      <c r="H51" s="409"/>
      <c r="I51" s="410"/>
    </row>
    <row r="52" spans="2:9" ht="13.5" customHeight="1">
      <c r="B52" s="420" t="s">
        <v>29</v>
      </c>
      <c r="C52" s="420"/>
      <c r="D52" s="420"/>
      <c r="E52" s="421" t="s">
        <v>118</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FF00"/>
  </sheetPr>
  <dimension ref="A1:J60"/>
  <sheetViews>
    <sheetView zoomScalePageLayoutView="0" workbookViewId="0" topLeftCell="A1">
      <selection activeCell="C45" sqref="C45:I45"/>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817</v>
      </c>
      <c r="B1" s="319"/>
      <c r="C1" s="319"/>
      <c r="D1" s="319"/>
      <c r="E1" s="319"/>
      <c r="F1" s="319"/>
      <c r="G1" s="319"/>
      <c r="H1" s="319"/>
      <c r="I1" s="319"/>
    </row>
    <row r="2" spans="1:9" ht="24">
      <c r="A2" s="320" t="s">
        <v>816</v>
      </c>
      <c r="B2" s="320"/>
      <c r="C2" s="320"/>
      <c r="D2" s="320"/>
      <c r="E2" s="321" t="s">
        <v>43</v>
      </c>
      <c r="F2" s="321"/>
      <c r="G2" s="52">
        <v>41742</v>
      </c>
      <c r="H2" s="50" t="s">
        <v>795</v>
      </c>
      <c r="I2" s="73" t="s">
        <v>794</v>
      </c>
    </row>
    <row r="3" spans="1:9" ht="13.5">
      <c r="A3" s="322" t="s">
        <v>793</v>
      </c>
      <c r="B3" s="323"/>
      <c r="C3" s="324" t="s">
        <v>792</v>
      </c>
      <c r="D3" s="324"/>
      <c r="E3" s="324"/>
      <c r="F3" s="324"/>
      <c r="G3" s="324"/>
      <c r="H3" s="324"/>
      <c r="I3" s="325"/>
    </row>
    <row r="4" spans="1:9" ht="13.5">
      <c r="A4" s="326" t="s">
        <v>11</v>
      </c>
      <c r="B4" s="327"/>
      <c r="C4" s="328" t="s">
        <v>791</v>
      </c>
      <c r="D4" s="329"/>
      <c r="E4" s="329"/>
      <c r="F4" s="329"/>
      <c r="G4" s="330"/>
      <c r="H4" s="30" t="s">
        <v>12</v>
      </c>
      <c r="I4" s="51" t="s">
        <v>790</v>
      </c>
    </row>
    <row r="5" spans="1:9" ht="13.5">
      <c r="A5" s="331" t="s">
        <v>13</v>
      </c>
      <c r="B5" s="332"/>
      <c r="C5" s="333">
        <v>41748</v>
      </c>
      <c r="D5" s="334"/>
      <c r="E5" s="334"/>
      <c r="F5" s="334"/>
      <c r="G5" s="31"/>
      <c r="H5" s="32" t="s">
        <v>14</v>
      </c>
      <c r="I5" s="54" t="s">
        <v>789</v>
      </c>
    </row>
    <row r="6" spans="1:9" ht="13.5">
      <c r="A6" s="335" t="s">
        <v>788</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c r="C8" s="55" t="s">
        <v>787</v>
      </c>
      <c r="D8" s="57">
        <v>65</v>
      </c>
      <c r="E8" s="72" t="s">
        <v>786</v>
      </c>
      <c r="F8" s="72">
        <v>10</v>
      </c>
      <c r="G8" s="55" t="s">
        <v>362</v>
      </c>
      <c r="H8" s="55" t="s">
        <v>361</v>
      </c>
      <c r="I8" s="56" t="s">
        <v>360</v>
      </c>
    </row>
    <row r="9" spans="1:9" ht="13.5">
      <c r="A9" s="35">
        <v>2</v>
      </c>
      <c r="B9" s="36"/>
      <c r="C9" s="55"/>
      <c r="D9" s="55"/>
      <c r="E9" s="72"/>
      <c r="F9" s="92"/>
      <c r="G9" s="55"/>
      <c r="H9" s="55"/>
      <c r="I9" s="56"/>
    </row>
    <row r="10" spans="1:10" ht="13.5">
      <c r="A10" s="35">
        <v>3</v>
      </c>
      <c r="B10" s="36"/>
      <c r="C10" s="83" t="s">
        <v>815</v>
      </c>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v>41748</v>
      </c>
      <c r="D16" s="348"/>
      <c r="E16" s="348"/>
      <c r="F16" s="348"/>
      <c r="G16" s="349" t="s">
        <v>814</v>
      </c>
      <c r="H16" s="349"/>
      <c r="I16" s="350"/>
    </row>
    <row r="17" spans="1:9" ht="13.5">
      <c r="A17" s="351" t="s">
        <v>21</v>
      </c>
      <c r="B17" s="352"/>
      <c r="C17" s="353"/>
      <c r="D17" s="353"/>
      <c r="E17" s="353"/>
      <c r="F17" s="353"/>
      <c r="G17" s="353"/>
      <c r="H17" s="353"/>
      <c r="I17" s="354"/>
    </row>
    <row r="18" spans="1:10" ht="13.5">
      <c r="A18" s="355">
        <v>41748</v>
      </c>
      <c r="B18" s="356"/>
      <c r="C18" s="357" t="s">
        <v>813</v>
      </c>
      <c r="D18" s="357"/>
      <c r="E18" s="357"/>
      <c r="F18" s="357"/>
      <c r="G18" s="357"/>
      <c r="H18" s="357"/>
      <c r="I18" s="358"/>
      <c r="J18" s="69"/>
    </row>
    <row r="19" spans="1:10" ht="13.5">
      <c r="A19" s="355" t="s">
        <v>784</v>
      </c>
      <c r="B19" s="356"/>
      <c r="C19" s="357"/>
      <c r="D19" s="357"/>
      <c r="E19" s="357"/>
      <c r="F19" s="357"/>
      <c r="G19" s="357"/>
      <c r="H19" s="357"/>
      <c r="I19" s="358"/>
      <c r="J19" s="69"/>
    </row>
    <row r="20" spans="1:10" ht="13.5">
      <c r="A20" s="355" t="s">
        <v>784</v>
      </c>
      <c r="B20" s="356"/>
      <c r="C20" s="357"/>
      <c r="D20" s="357"/>
      <c r="E20" s="357"/>
      <c r="F20" s="357"/>
      <c r="G20" s="357"/>
      <c r="H20" s="357"/>
      <c r="I20" s="358"/>
      <c r="J20" s="69"/>
    </row>
    <row r="21" spans="1:10" ht="13.5">
      <c r="A21" s="355" t="s">
        <v>784</v>
      </c>
      <c r="B21" s="356"/>
      <c r="C21" s="357"/>
      <c r="D21" s="357"/>
      <c r="E21" s="357"/>
      <c r="F21" s="357"/>
      <c r="G21" s="357"/>
      <c r="H21" s="357"/>
      <c r="I21" s="358"/>
      <c r="J21" s="69"/>
    </row>
    <row r="22" spans="1:10" ht="13.5">
      <c r="A22" s="355" t="s">
        <v>784</v>
      </c>
      <c r="B22" s="356"/>
      <c r="C22" s="357"/>
      <c r="D22" s="357"/>
      <c r="E22" s="357"/>
      <c r="F22" s="357"/>
      <c r="G22" s="357"/>
      <c r="H22" s="357"/>
      <c r="I22" s="358"/>
      <c r="J22" s="69"/>
    </row>
    <row r="23" spans="1:10" ht="13.5">
      <c r="A23" s="355" t="s">
        <v>784</v>
      </c>
      <c r="B23" s="356"/>
      <c r="C23" s="357"/>
      <c r="D23" s="357"/>
      <c r="E23" s="357"/>
      <c r="F23" s="357"/>
      <c r="G23" s="357"/>
      <c r="H23" s="357"/>
      <c r="I23" s="358"/>
      <c r="J23" s="69"/>
    </row>
    <row r="24" spans="1:10" ht="13.5">
      <c r="A24" s="355" t="s">
        <v>784</v>
      </c>
      <c r="B24" s="356"/>
      <c r="C24" s="357"/>
      <c r="D24" s="357"/>
      <c r="E24" s="357"/>
      <c r="F24" s="357"/>
      <c r="G24" s="357"/>
      <c r="H24" s="357"/>
      <c r="I24" s="358"/>
      <c r="J24" s="69"/>
    </row>
    <row r="25" spans="1:10" ht="13.5">
      <c r="A25" s="355" t="s">
        <v>784</v>
      </c>
      <c r="B25" s="356"/>
      <c r="C25" s="357"/>
      <c r="D25" s="357"/>
      <c r="E25" s="357"/>
      <c r="F25" s="357"/>
      <c r="G25" s="357"/>
      <c r="H25" s="357"/>
      <c r="I25" s="358"/>
      <c r="J25" s="69"/>
    </row>
    <row r="26" spans="1:10" ht="13.5">
      <c r="A26" s="362" t="s">
        <v>784</v>
      </c>
      <c r="B26" s="363"/>
      <c r="C26" s="364"/>
      <c r="D26" s="364"/>
      <c r="E26" s="364"/>
      <c r="F26" s="364"/>
      <c r="G26" s="364"/>
      <c r="H26" s="364"/>
      <c r="I26" s="365"/>
      <c r="J26" s="69"/>
    </row>
    <row r="27" spans="1:10" ht="13.5">
      <c r="A27" s="366" t="s">
        <v>22</v>
      </c>
      <c r="B27" s="367"/>
      <c r="C27" s="370" t="s">
        <v>32</v>
      </c>
      <c r="D27" s="371"/>
      <c r="E27" s="371"/>
      <c r="F27" s="372"/>
      <c r="G27" s="49">
        <v>41748</v>
      </c>
      <c r="H27" s="373">
        <v>0.875</v>
      </c>
      <c r="I27" s="374"/>
      <c r="J27" s="69"/>
    </row>
    <row r="28" spans="1:10" ht="13.5">
      <c r="A28" s="368"/>
      <c r="B28" s="369"/>
      <c r="C28" s="375" t="s">
        <v>36</v>
      </c>
      <c r="D28" s="375"/>
      <c r="E28" s="375"/>
      <c r="F28" s="375"/>
      <c r="G28" s="375"/>
      <c r="H28" s="375"/>
      <c r="I28" s="376"/>
      <c r="J28" s="69"/>
    </row>
    <row r="29" spans="1:10" ht="13.5">
      <c r="A29" s="377" t="s">
        <v>23</v>
      </c>
      <c r="B29" s="378"/>
      <c r="C29" s="379" t="s">
        <v>783</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812</v>
      </c>
      <c r="D41" s="397"/>
      <c r="E41" s="397"/>
      <c r="F41" s="397"/>
      <c r="G41" s="397"/>
      <c r="H41" s="397"/>
      <c r="I41" s="398"/>
    </row>
    <row r="42" spans="1:9" ht="13.5">
      <c r="A42" s="345" t="s">
        <v>34</v>
      </c>
      <c r="B42" s="399"/>
      <c r="C42" s="400" t="s">
        <v>811</v>
      </c>
      <c r="D42" s="401"/>
      <c r="E42" s="401"/>
      <c r="F42" s="401"/>
      <c r="G42" s="401"/>
      <c r="H42" s="401"/>
      <c r="I42" s="402"/>
    </row>
    <row r="43" spans="1:9" ht="13.5">
      <c r="A43" s="403" t="s">
        <v>26</v>
      </c>
      <c r="B43" s="404"/>
      <c r="C43" s="405" t="s">
        <v>781</v>
      </c>
      <c r="D43" s="406"/>
      <c r="E43" s="406"/>
      <c r="F43" s="406"/>
      <c r="G43" s="406"/>
      <c r="H43" s="406"/>
      <c r="I43" s="407"/>
    </row>
    <row r="44" spans="1:9" ht="13.5">
      <c r="A44" s="388"/>
      <c r="B44" s="411"/>
      <c r="C44" s="328" t="s">
        <v>810</v>
      </c>
      <c r="D44" s="329"/>
      <c r="E44" s="329"/>
      <c r="F44" s="329"/>
      <c r="G44" s="329"/>
      <c r="H44" s="329"/>
      <c r="I44" s="412"/>
    </row>
    <row r="45" spans="1:9" ht="13.5">
      <c r="A45" s="388"/>
      <c r="B45" s="411"/>
      <c r="C45" s="413" t="s">
        <v>810</v>
      </c>
      <c r="D45" s="414"/>
      <c r="E45" s="414"/>
      <c r="F45" s="414"/>
      <c r="G45" s="414"/>
      <c r="H45" s="414"/>
      <c r="I45" s="415"/>
    </row>
    <row r="46" spans="1:9" ht="13.5">
      <c r="A46" s="416" t="s">
        <v>31</v>
      </c>
      <c r="B46" s="417"/>
      <c r="C46" s="418" t="s">
        <v>809</v>
      </c>
      <c r="D46" s="418"/>
      <c r="E46" s="418"/>
      <c r="F46" s="418"/>
      <c r="G46" s="418"/>
      <c r="H46" s="418"/>
      <c r="I46" s="419"/>
    </row>
    <row r="47" spans="1:9" ht="13.5">
      <c r="A47" s="425" t="s">
        <v>808</v>
      </c>
      <c r="B47" s="426"/>
      <c r="C47" s="14" t="s">
        <v>807</v>
      </c>
      <c r="D47" s="15"/>
      <c r="E47" s="429" t="s">
        <v>806</v>
      </c>
      <c r="F47" s="430"/>
      <c r="G47" s="431"/>
      <c r="H47" s="16" t="s">
        <v>805</v>
      </c>
      <c r="I47" s="17" t="s">
        <v>804</v>
      </c>
    </row>
    <row r="48" spans="1:9" ht="13.5">
      <c r="A48" s="425"/>
      <c r="B48" s="426"/>
      <c r="C48" s="14" t="s">
        <v>27</v>
      </c>
      <c r="D48" s="15"/>
      <c r="E48" s="421" t="s">
        <v>803</v>
      </c>
      <c r="F48" s="421"/>
      <c r="G48" s="421"/>
      <c r="H48" s="16" t="s">
        <v>802</v>
      </c>
      <c r="I48" s="17" t="s">
        <v>801</v>
      </c>
    </row>
    <row r="49" spans="1:9" ht="13.5">
      <c r="A49" s="427"/>
      <c r="B49" s="428"/>
      <c r="C49" s="18"/>
      <c r="D49" s="68"/>
      <c r="E49" s="432"/>
      <c r="F49" s="433"/>
      <c r="G49" s="434"/>
      <c r="H49" s="67"/>
      <c r="I49" s="66"/>
    </row>
    <row r="50" spans="1:9" ht="13.5" customHeight="1">
      <c r="A50" s="435" t="s">
        <v>28</v>
      </c>
      <c r="B50" s="436"/>
      <c r="C50" s="439" t="s">
        <v>800</v>
      </c>
      <c r="D50" s="440"/>
      <c r="E50" s="440"/>
      <c r="F50" s="440"/>
      <c r="G50" s="440"/>
      <c r="H50" s="440"/>
      <c r="I50" s="441"/>
    </row>
    <row r="51" spans="1:9" ht="13.5">
      <c r="A51" s="437"/>
      <c r="B51" s="438"/>
      <c r="C51" s="408" t="s">
        <v>799</v>
      </c>
      <c r="D51" s="409"/>
      <c r="E51" s="409"/>
      <c r="F51" s="409"/>
      <c r="G51" s="409"/>
      <c r="H51" s="409"/>
      <c r="I51" s="410"/>
    </row>
    <row r="52" spans="2:9" ht="13.5" customHeight="1">
      <c r="B52" s="420" t="s">
        <v>29</v>
      </c>
      <c r="C52" s="420"/>
      <c r="D52" s="420"/>
      <c r="E52" s="421" t="s">
        <v>798</v>
      </c>
      <c r="F52" s="421"/>
      <c r="G52" s="421"/>
      <c r="H52" s="421"/>
      <c r="I52" s="39"/>
    </row>
    <row r="53" spans="2:9" ht="13.5" customHeight="1">
      <c r="B53" s="422" t="s">
        <v>30</v>
      </c>
      <c r="C53" s="423"/>
      <c r="D53" s="423"/>
      <c r="E53" s="423"/>
      <c r="F53" s="423"/>
      <c r="G53" s="423"/>
      <c r="H53" s="423"/>
      <c r="I53" s="423"/>
    </row>
    <row r="54" spans="1:6" ht="13.5">
      <c r="A54" s="65" t="s">
        <v>730</v>
      </c>
      <c r="D54" s="424" t="s">
        <v>37</v>
      </c>
      <c r="E54" s="424"/>
      <c r="F54" s="424"/>
    </row>
    <row r="60" ht="13.5">
      <c r="G60" s="64"/>
    </row>
  </sheetData>
  <sheetProtection/>
  <mergeCells count="79">
    <mergeCell ref="A4:B4"/>
    <mergeCell ref="C4:G4"/>
    <mergeCell ref="A1:I1"/>
    <mergeCell ref="A2:D2"/>
    <mergeCell ref="E2:F2"/>
    <mergeCell ref="A3:B3"/>
    <mergeCell ref="C3:I3"/>
    <mergeCell ref="A5:B5"/>
    <mergeCell ref="C5:F5"/>
    <mergeCell ref="A6:A7"/>
    <mergeCell ref="B6:B7"/>
    <mergeCell ref="C6:C7"/>
    <mergeCell ref="D6:D7"/>
    <mergeCell ref="E6:E7"/>
    <mergeCell ref="F6:F7"/>
    <mergeCell ref="G6:G7"/>
    <mergeCell ref="H6:I6"/>
    <mergeCell ref="A16:B16"/>
    <mergeCell ref="C16:F16"/>
    <mergeCell ref="G16:I16"/>
    <mergeCell ref="A18:B18"/>
    <mergeCell ref="C18:I18"/>
    <mergeCell ref="A17:B17"/>
    <mergeCell ref="C17:I17"/>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C40:I40"/>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A41:B41"/>
    <mergeCell ref="C41:I41"/>
    <mergeCell ref="A42:B42"/>
    <mergeCell ref="C42:I42"/>
    <mergeCell ref="A43:B43"/>
    <mergeCell ref="C43:I43"/>
    <mergeCell ref="C50:I50"/>
    <mergeCell ref="A44:B44"/>
    <mergeCell ref="C44:I44"/>
    <mergeCell ref="A45:B45"/>
    <mergeCell ref="C45:I45"/>
    <mergeCell ref="A46:B46"/>
    <mergeCell ref="C46:I46"/>
    <mergeCell ref="C51:I51"/>
    <mergeCell ref="B52:D52"/>
    <mergeCell ref="E52:H52"/>
    <mergeCell ref="B53:I53"/>
    <mergeCell ref="D54:F54"/>
    <mergeCell ref="A47:B49"/>
    <mergeCell ref="E47:G47"/>
    <mergeCell ref="E48:G48"/>
    <mergeCell ref="E49:G49"/>
    <mergeCell ref="A50:B51"/>
  </mergeCells>
  <printOptions horizontalCentered="1" verticalCentered="1"/>
  <pageMargins left="0" right="0" top="0" bottom="0"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FFFF00"/>
  </sheetPr>
  <dimension ref="A1:J60"/>
  <sheetViews>
    <sheetView zoomScalePageLayoutView="0" workbookViewId="0" topLeftCell="A1">
      <selection activeCell="C23" sqref="C23:I23"/>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1026</v>
      </c>
      <c r="B1" s="319"/>
      <c r="C1" s="319"/>
      <c r="D1" s="319"/>
      <c r="E1" s="319"/>
      <c r="F1" s="319"/>
      <c r="G1" s="319"/>
      <c r="H1" s="319"/>
      <c r="I1" s="319"/>
    </row>
    <row r="2" spans="1:9" ht="24">
      <c r="A2" s="320" t="s">
        <v>1027</v>
      </c>
      <c r="B2" s="320"/>
      <c r="C2" s="320"/>
      <c r="D2" s="320"/>
      <c r="E2" s="321" t="s">
        <v>43</v>
      </c>
      <c r="F2" s="321"/>
      <c r="G2" s="52">
        <v>41745</v>
      </c>
      <c r="H2" s="50" t="s">
        <v>1028</v>
      </c>
      <c r="I2" s="73" t="s">
        <v>1058</v>
      </c>
    </row>
    <row r="3" spans="1:9" ht="13.5">
      <c r="A3" s="322" t="s">
        <v>1030</v>
      </c>
      <c r="B3" s="323"/>
      <c r="C3" s="324" t="s">
        <v>1059</v>
      </c>
      <c r="D3" s="324"/>
      <c r="E3" s="324"/>
      <c r="F3" s="324"/>
      <c r="G3" s="324"/>
      <c r="H3" s="324"/>
      <c r="I3" s="325"/>
    </row>
    <row r="4" spans="1:9" ht="13.5">
      <c r="A4" s="326" t="s">
        <v>11</v>
      </c>
      <c r="B4" s="327"/>
      <c r="C4" s="328" t="s">
        <v>1060</v>
      </c>
      <c r="D4" s="329"/>
      <c r="E4" s="329"/>
      <c r="F4" s="329"/>
      <c r="G4" s="330"/>
      <c r="H4" s="30" t="s">
        <v>12</v>
      </c>
      <c r="I4" s="51" t="s">
        <v>495</v>
      </c>
    </row>
    <row r="5" spans="1:9" ht="13.5">
      <c r="A5" s="331" t="s">
        <v>13</v>
      </c>
      <c r="B5" s="332"/>
      <c r="C5" s="333">
        <v>41748</v>
      </c>
      <c r="D5" s="334"/>
      <c r="E5" s="334"/>
      <c r="F5" s="334"/>
      <c r="G5" s="31"/>
      <c r="H5" s="32" t="s">
        <v>14</v>
      </c>
      <c r="I5" s="54" t="s">
        <v>495</v>
      </c>
    </row>
    <row r="6" spans="1:9" ht="13.5" customHeight="1">
      <c r="A6" s="335" t="s">
        <v>1033</v>
      </c>
      <c r="B6" s="337" t="s">
        <v>15</v>
      </c>
      <c r="C6" s="337" t="s">
        <v>16</v>
      </c>
      <c r="D6" s="452" t="s">
        <v>17</v>
      </c>
      <c r="E6" s="339" t="s">
        <v>624</v>
      </c>
      <c r="F6" s="454" t="s">
        <v>625</v>
      </c>
      <c r="G6" s="337" t="s">
        <v>18</v>
      </c>
      <c r="H6" s="343" t="s">
        <v>53</v>
      </c>
      <c r="I6" s="344"/>
    </row>
    <row r="7" spans="1:9" ht="13.5">
      <c r="A7" s="336"/>
      <c r="B7" s="338"/>
      <c r="C7" s="338"/>
      <c r="D7" s="453"/>
      <c r="E7" s="340"/>
      <c r="F7" s="455"/>
      <c r="G7" s="338"/>
      <c r="H7" s="33" t="s">
        <v>16</v>
      </c>
      <c r="I7" s="34" t="s">
        <v>19</v>
      </c>
    </row>
    <row r="8" spans="1:9" ht="13.5">
      <c r="A8" s="35">
        <v>1</v>
      </c>
      <c r="B8" s="36" t="s">
        <v>1061</v>
      </c>
      <c r="C8" s="196" t="s">
        <v>1062</v>
      </c>
      <c r="D8" s="72">
        <v>52</v>
      </c>
      <c r="E8" s="72" t="s">
        <v>55</v>
      </c>
      <c r="F8" s="92">
        <v>10</v>
      </c>
      <c r="G8" s="197" t="s">
        <v>1063</v>
      </c>
      <c r="H8" s="72" t="s">
        <v>1064</v>
      </c>
      <c r="I8" s="198" t="s">
        <v>1065</v>
      </c>
    </row>
    <row r="9" spans="1:9" ht="13.5">
      <c r="A9" s="35">
        <v>2</v>
      </c>
      <c r="B9" s="36"/>
      <c r="C9" s="199" t="s">
        <v>1066</v>
      </c>
      <c r="D9" s="57"/>
      <c r="E9" s="57"/>
      <c r="F9" s="82"/>
      <c r="G9" s="197"/>
      <c r="H9" s="72"/>
      <c r="I9" s="198"/>
    </row>
    <row r="10" spans="1:10" ht="13.5">
      <c r="A10" s="35">
        <v>3</v>
      </c>
      <c r="B10" s="36"/>
      <c r="C10" s="83"/>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v>41748</v>
      </c>
      <c r="D16" s="348"/>
      <c r="E16" s="348"/>
      <c r="F16" s="348"/>
      <c r="G16" s="349" t="s">
        <v>1067</v>
      </c>
      <c r="H16" s="349"/>
      <c r="I16" s="350"/>
    </row>
    <row r="17" spans="1:9" ht="13.5">
      <c r="A17" s="351" t="s">
        <v>21</v>
      </c>
      <c r="B17" s="352"/>
      <c r="C17" s="353"/>
      <c r="D17" s="353"/>
      <c r="E17" s="353"/>
      <c r="F17" s="353"/>
      <c r="G17" s="353"/>
      <c r="H17" s="353"/>
      <c r="I17" s="354"/>
    </row>
    <row r="18" spans="1:10" ht="13.5">
      <c r="A18" s="355">
        <v>41748</v>
      </c>
      <c r="B18" s="356"/>
      <c r="C18" s="357" t="s">
        <v>1068</v>
      </c>
      <c r="D18" s="357"/>
      <c r="E18" s="357"/>
      <c r="F18" s="357"/>
      <c r="G18" s="357"/>
      <c r="H18" s="357"/>
      <c r="I18" s="358"/>
      <c r="J18" s="69"/>
    </row>
    <row r="19" spans="1:10" ht="13.5">
      <c r="A19" s="355"/>
      <c r="B19" s="356"/>
      <c r="C19" s="357"/>
      <c r="D19" s="357"/>
      <c r="E19" s="357"/>
      <c r="F19" s="357"/>
      <c r="G19" s="357"/>
      <c r="H19" s="357"/>
      <c r="I19" s="358"/>
      <c r="J19" s="69"/>
    </row>
    <row r="20" spans="1:10" ht="13.5">
      <c r="A20" s="355" t="s">
        <v>1069</v>
      </c>
      <c r="B20" s="356"/>
      <c r="C20" s="511"/>
      <c r="D20" s="357"/>
      <c r="E20" s="357"/>
      <c r="F20" s="357"/>
      <c r="G20" s="357"/>
      <c r="H20" s="357"/>
      <c r="I20" s="358"/>
      <c r="J20" s="69"/>
    </row>
    <row r="21" spans="1:10" ht="13.5">
      <c r="A21" s="355" t="s">
        <v>1069</v>
      </c>
      <c r="B21" s="356"/>
      <c r="C21" s="357"/>
      <c r="D21" s="357"/>
      <c r="E21" s="357"/>
      <c r="F21" s="357"/>
      <c r="G21" s="357"/>
      <c r="H21" s="357"/>
      <c r="I21" s="358"/>
      <c r="J21" s="69"/>
    </row>
    <row r="22" spans="1:10" ht="13.5">
      <c r="A22" s="355" t="s">
        <v>1069</v>
      </c>
      <c r="B22" s="356"/>
      <c r="C22" s="357"/>
      <c r="D22" s="357"/>
      <c r="E22" s="357"/>
      <c r="F22" s="357"/>
      <c r="G22" s="357"/>
      <c r="H22" s="357"/>
      <c r="I22" s="358"/>
      <c r="J22" s="69"/>
    </row>
    <row r="23" spans="1:10" ht="13.5">
      <c r="A23" s="355" t="s">
        <v>1069</v>
      </c>
      <c r="B23" s="356"/>
      <c r="C23" s="357"/>
      <c r="D23" s="357"/>
      <c r="E23" s="357"/>
      <c r="F23" s="357"/>
      <c r="G23" s="357"/>
      <c r="H23" s="357"/>
      <c r="I23" s="358"/>
      <c r="J23" s="69"/>
    </row>
    <row r="24" spans="1:10" ht="13.5">
      <c r="A24" s="355" t="s">
        <v>1069</v>
      </c>
      <c r="B24" s="356"/>
      <c r="C24" s="357"/>
      <c r="D24" s="357"/>
      <c r="E24" s="357"/>
      <c r="F24" s="357"/>
      <c r="G24" s="357"/>
      <c r="H24" s="357"/>
      <c r="I24" s="358"/>
      <c r="J24" s="69"/>
    </row>
    <row r="25" spans="1:10" ht="13.5">
      <c r="A25" s="355" t="s">
        <v>1069</v>
      </c>
      <c r="B25" s="356"/>
      <c r="C25" s="357"/>
      <c r="D25" s="357"/>
      <c r="E25" s="357"/>
      <c r="F25" s="357"/>
      <c r="G25" s="357"/>
      <c r="H25" s="357"/>
      <c r="I25" s="358"/>
      <c r="J25" s="69"/>
    </row>
    <row r="26" spans="1:10" ht="13.5">
      <c r="A26" s="362" t="s">
        <v>1069</v>
      </c>
      <c r="B26" s="363"/>
      <c r="C26" s="364"/>
      <c r="D26" s="364"/>
      <c r="E26" s="364"/>
      <c r="F26" s="364"/>
      <c r="G26" s="364"/>
      <c r="H26" s="364"/>
      <c r="I26" s="365"/>
      <c r="J26" s="69"/>
    </row>
    <row r="27" spans="1:10" ht="13.5">
      <c r="A27" s="366" t="s">
        <v>22</v>
      </c>
      <c r="B27" s="367"/>
      <c r="C27" s="370" t="s">
        <v>32</v>
      </c>
      <c r="D27" s="371"/>
      <c r="E27" s="371"/>
      <c r="F27" s="372"/>
      <c r="G27" s="49">
        <v>41748</v>
      </c>
      <c r="H27" s="451">
        <v>0.8333333333333334</v>
      </c>
      <c r="I27" s="374"/>
      <c r="J27" s="69"/>
    </row>
    <row r="28" spans="1:10" ht="13.5" customHeight="1">
      <c r="A28" s="368"/>
      <c r="B28" s="369"/>
      <c r="C28" s="375" t="s">
        <v>1070</v>
      </c>
      <c r="D28" s="375"/>
      <c r="E28" s="375"/>
      <c r="F28" s="375"/>
      <c r="G28" s="375"/>
      <c r="H28" s="375"/>
      <c r="I28" s="376"/>
      <c r="J28" s="69"/>
    </row>
    <row r="29" spans="1:10" ht="13.5">
      <c r="A29" s="377" t="s">
        <v>23</v>
      </c>
      <c r="B29" s="378"/>
      <c r="C29" s="379"/>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1071</v>
      </c>
      <c r="D41" s="397"/>
      <c r="E41" s="397"/>
      <c r="F41" s="397"/>
      <c r="G41" s="397"/>
      <c r="H41" s="397"/>
      <c r="I41" s="398"/>
    </row>
    <row r="42" spans="1:9" ht="13.5">
      <c r="A42" s="345" t="s">
        <v>34</v>
      </c>
      <c r="B42" s="399"/>
      <c r="C42" s="400" t="s">
        <v>1010</v>
      </c>
      <c r="D42" s="401"/>
      <c r="E42" s="401"/>
      <c r="F42" s="401"/>
      <c r="G42" s="401"/>
      <c r="H42" s="401"/>
      <c r="I42" s="402"/>
    </row>
    <row r="43" spans="1:9" ht="13.5">
      <c r="A43" s="403" t="s">
        <v>26</v>
      </c>
      <c r="B43" s="404"/>
      <c r="C43" s="405" t="s">
        <v>1072</v>
      </c>
      <c r="D43" s="406"/>
      <c r="E43" s="406"/>
      <c r="F43" s="406"/>
      <c r="G43" s="406"/>
      <c r="H43" s="406"/>
      <c r="I43" s="407"/>
    </row>
    <row r="44" spans="1:9" ht="13.5">
      <c r="A44" s="388"/>
      <c r="B44" s="411"/>
      <c r="C44" s="328" t="s">
        <v>1013</v>
      </c>
      <c r="D44" s="329"/>
      <c r="E44" s="329"/>
      <c r="F44" s="329"/>
      <c r="G44" s="329"/>
      <c r="H44" s="329"/>
      <c r="I44" s="412"/>
    </row>
    <row r="45" spans="1:9" ht="13.5">
      <c r="A45" s="388"/>
      <c r="B45" s="411"/>
      <c r="C45" s="413" t="s">
        <v>1013</v>
      </c>
      <c r="D45" s="414"/>
      <c r="E45" s="414"/>
      <c r="F45" s="414"/>
      <c r="G45" s="414"/>
      <c r="H45" s="414"/>
      <c r="I45" s="415"/>
    </row>
    <row r="46" spans="1:9" ht="13.5">
      <c r="A46" s="416" t="s">
        <v>31</v>
      </c>
      <c r="B46" s="417"/>
      <c r="C46" s="418" t="s">
        <v>1014</v>
      </c>
      <c r="D46" s="418"/>
      <c r="E46" s="418"/>
      <c r="F46" s="418"/>
      <c r="G46" s="418"/>
      <c r="H46" s="418"/>
      <c r="I46" s="419"/>
    </row>
    <row r="47" spans="1:9" ht="13.5">
      <c r="A47" s="425" t="s">
        <v>1015</v>
      </c>
      <c r="B47" s="426"/>
      <c r="C47" s="14" t="s">
        <v>1016</v>
      </c>
      <c r="D47" s="15"/>
      <c r="E47" s="429" t="s">
        <v>1017</v>
      </c>
      <c r="F47" s="430"/>
      <c r="G47" s="431"/>
      <c r="H47" s="16" t="s">
        <v>1018</v>
      </c>
      <c r="I47" s="17" t="s">
        <v>1019</v>
      </c>
    </row>
    <row r="48" spans="1:9" ht="13.5">
      <c r="A48" s="425"/>
      <c r="B48" s="426"/>
      <c r="C48" s="14" t="s">
        <v>27</v>
      </c>
      <c r="D48" s="15"/>
      <c r="E48" s="421" t="s">
        <v>1020</v>
      </c>
      <c r="F48" s="421"/>
      <c r="G48" s="421"/>
      <c r="H48" s="16" t="s">
        <v>1021</v>
      </c>
      <c r="I48" s="17" t="s">
        <v>1022</v>
      </c>
    </row>
    <row r="49" spans="1:9" ht="13.5">
      <c r="A49" s="427"/>
      <c r="B49" s="428"/>
      <c r="C49" s="18" t="s">
        <v>1073</v>
      </c>
      <c r="D49" s="68"/>
      <c r="E49" s="432" t="s">
        <v>1074</v>
      </c>
      <c r="F49" s="433"/>
      <c r="G49" s="434"/>
      <c r="H49" s="67" t="s">
        <v>1075</v>
      </c>
      <c r="I49" s="66" t="s">
        <v>1076</v>
      </c>
    </row>
    <row r="50" spans="1:9" ht="13.5" customHeight="1">
      <c r="A50" s="435" t="s">
        <v>28</v>
      </c>
      <c r="B50" s="436"/>
      <c r="C50" s="439" t="s">
        <v>1023</v>
      </c>
      <c r="D50" s="440"/>
      <c r="E50" s="440"/>
      <c r="F50" s="440"/>
      <c r="G50" s="440"/>
      <c r="H50" s="440"/>
      <c r="I50" s="441"/>
    </row>
    <row r="51" spans="1:9" ht="13.5">
      <c r="A51" s="437"/>
      <c r="B51" s="438"/>
      <c r="C51" s="408" t="s">
        <v>1024</v>
      </c>
      <c r="D51" s="409"/>
      <c r="E51" s="409"/>
      <c r="F51" s="409"/>
      <c r="G51" s="409"/>
      <c r="H51" s="409"/>
      <c r="I51" s="410"/>
    </row>
    <row r="52" spans="2:9" ht="13.5" customHeight="1">
      <c r="B52" s="420" t="s">
        <v>29</v>
      </c>
      <c r="C52" s="420"/>
      <c r="D52" s="420"/>
      <c r="E52" s="421" t="s">
        <v>1025</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dataValidations count="2">
    <dataValidation type="list" allowBlank="1" showInputMessage="1" showErrorMessage="1" sqref="E8:E9">
      <formula1>$D$61:$D$64</formula1>
    </dataValidation>
    <dataValidation type="list" allowBlank="1" showInputMessage="1" showErrorMessage="1" sqref="F8:F9">
      <formula1>$E$61:$E$70</formula1>
    </dataValidation>
  </dataValidations>
  <printOptions horizontalCentered="1" verticalCentered="1"/>
  <pageMargins left="0" right="0" top="0" bottom="0"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I1"/>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953</v>
      </c>
      <c r="B1" s="319"/>
      <c r="C1" s="319"/>
      <c r="D1" s="319"/>
      <c r="E1" s="319"/>
      <c r="F1" s="319"/>
      <c r="G1" s="319"/>
      <c r="H1" s="319"/>
      <c r="I1" s="319"/>
    </row>
    <row r="2" spans="1:9" ht="24">
      <c r="A2" s="320" t="s">
        <v>954</v>
      </c>
      <c r="B2" s="320"/>
      <c r="C2" s="320"/>
      <c r="D2" s="320"/>
      <c r="E2" s="321" t="s">
        <v>43</v>
      </c>
      <c r="F2" s="321"/>
      <c r="G2" s="52">
        <v>41744</v>
      </c>
      <c r="H2" s="50" t="s">
        <v>955</v>
      </c>
      <c r="I2" s="73" t="s">
        <v>491</v>
      </c>
    </row>
    <row r="3" spans="1:9" ht="13.5">
      <c r="A3" s="322" t="s">
        <v>956</v>
      </c>
      <c r="B3" s="323"/>
      <c r="C3" s="324" t="s">
        <v>957</v>
      </c>
      <c r="D3" s="324"/>
      <c r="E3" s="324"/>
      <c r="F3" s="324"/>
      <c r="G3" s="324"/>
      <c r="H3" s="324"/>
      <c r="I3" s="325"/>
    </row>
    <row r="4" spans="1:9" ht="13.5">
      <c r="A4" s="326" t="s">
        <v>11</v>
      </c>
      <c r="B4" s="327"/>
      <c r="C4" s="328" t="s">
        <v>493</v>
      </c>
      <c r="D4" s="329"/>
      <c r="E4" s="329"/>
      <c r="F4" s="329"/>
      <c r="G4" s="330"/>
      <c r="H4" s="30" t="s">
        <v>12</v>
      </c>
      <c r="I4" s="51" t="s">
        <v>367</v>
      </c>
    </row>
    <row r="5" spans="1:9" ht="13.5">
      <c r="A5" s="331" t="s">
        <v>13</v>
      </c>
      <c r="B5" s="332"/>
      <c r="C5" s="333" t="s">
        <v>958</v>
      </c>
      <c r="D5" s="334"/>
      <c r="E5" s="334"/>
      <c r="F5" s="334"/>
      <c r="G5" s="31"/>
      <c r="H5" s="32" t="s">
        <v>14</v>
      </c>
      <c r="I5" s="54" t="s">
        <v>495</v>
      </c>
    </row>
    <row r="6" spans="1:9" ht="13.5">
      <c r="A6" s="335" t="s">
        <v>959</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t="s">
        <v>960</v>
      </c>
      <c r="C8" s="55" t="s">
        <v>491</v>
      </c>
      <c r="D8" s="55">
        <v>52</v>
      </c>
      <c r="E8" s="72" t="s">
        <v>961</v>
      </c>
      <c r="F8" s="92">
        <v>5</v>
      </c>
      <c r="G8" s="55" t="s">
        <v>497</v>
      </c>
      <c r="H8" s="55" t="s">
        <v>498</v>
      </c>
      <c r="I8" s="56" t="s">
        <v>962</v>
      </c>
    </row>
    <row r="9" spans="1:9" ht="13.5">
      <c r="A9" s="35">
        <v>2</v>
      </c>
      <c r="B9" s="36"/>
      <c r="C9" s="59" t="s">
        <v>963</v>
      </c>
      <c r="D9" s="55">
        <v>43</v>
      </c>
      <c r="E9" s="72" t="s">
        <v>961</v>
      </c>
      <c r="F9" s="92">
        <v>5</v>
      </c>
      <c r="G9" s="55" t="s">
        <v>229</v>
      </c>
      <c r="H9" s="61" t="s">
        <v>964</v>
      </c>
      <c r="I9" s="56" t="s">
        <v>965</v>
      </c>
    </row>
    <row r="10" spans="1:10" ht="13.5">
      <c r="A10" s="35">
        <v>3</v>
      </c>
      <c r="B10" s="36"/>
      <c r="C10" s="59" t="s">
        <v>966</v>
      </c>
      <c r="D10" s="83">
        <v>43</v>
      </c>
      <c r="E10" s="57" t="s">
        <v>961</v>
      </c>
      <c r="F10" s="82">
        <v>5</v>
      </c>
      <c r="G10" s="176" t="s">
        <v>967</v>
      </c>
      <c r="H10" s="61" t="s">
        <v>968</v>
      </c>
      <c r="I10" s="56" t="s">
        <v>969</v>
      </c>
      <c r="J10" s="71"/>
    </row>
    <row r="11" spans="1:9" ht="13.5">
      <c r="A11" s="35">
        <v>4</v>
      </c>
      <c r="B11" s="36" t="s">
        <v>970</v>
      </c>
      <c r="C11" s="59" t="s">
        <v>47</v>
      </c>
      <c r="D11" s="90">
        <v>58</v>
      </c>
      <c r="E11" s="89" t="s">
        <v>971</v>
      </c>
      <c r="F11" s="88">
        <v>10</v>
      </c>
      <c r="G11" s="55" t="s">
        <v>48</v>
      </c>
      <c r="H11" s="61" t="s">
        <v>972</v>
      </c>
      <c r="I11" s="56" t="s">
        <v>973</v>
      </c>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v>41747</v>
      </c>
      <c r="D16" s="348"/>
      <c r="E16" s="348"/>
      <c r="F16" s="348"/>
      <c r="G16" s="349" t="s">
        <v>974</v>
      </c>
      <c r="H16" s="349"/>
      <c r="I16" s="350"/>
    </row>
    <row r="17" spans="1:9" ht="13.5">
      <c r="A17" s="351" t="s">
        <v>21</v>
      </c>
      <c r="B17" s="352"/>
      <c r="C17" s="353"/>
      <c r="D17" s="353"/>
      <c r="E17" s="353"/>
      <c r="F17" s="353"/>
      <c r="G17" s="353"/>
      <c r="H17" s="353"/>
      <c r="I17" s="354"/>
    </row>
    <row r="18" spans="1:10" ht="13.5">
      <c r="A18" s="355">
        <v>41747</v>
      </c>
      <c r="B18" s="356"/>
      <c r="C18" s="357" t="s">
        <v>975</v>
      </c>
      <c r="D18" s="357"/>
      <c r="E18" s="357"/>
      <c r="F18" s="357"/>
      <c r="G18" s="357"/>
      <c r="H18" s="357"/>
      <c r="I18" s="358"/>
      <c r="J18" s="69"/>
    </row>
    <row r="19" spans="1:10" ht="13.5">
      <c r="A19" s="355">
        <v>41748</v>
      </c>
      <c r="B19" s="356"/>
      <c r="C19" s="357" t="s">
        <v>976</v>
      </c>
      <c r="D19" s="357"/>
      <c r="E19" s="357"/>
      <c r="F19" s="357"/>
      <c r="G19" s="357"/>
      <c r="H19" s="357"/>
      <c r="I19" s="358"/>
      <c r="J19" s="69"/>
    </row>
    <row r="20" spans="1:10" ht="13.5">
      <c r="A20" s="355" t="s">
        <v>977</v>
      </c>
      <c r="B20" s="356"/>
      <c r="C20" s="357" t="s">
        <v>978</v>
      </c>
      <c r="D20" s="357"/>
      <c r="E20" s="357"/>
      <c r="F20" s="357"/>
      <c r="G20" s="357"/>
      <c r="H20" s="357"/>
      <c r="I20" s="358"/>
      <c r="J20" s="69"/>
    </row>
    <row r="21" spans="1:10" ht="13.5">
      <c r="A21" s="355" t="s">
        <v>977</v>
      </c>
      <c r="B21" s="356"/>
      <c r="C21" s="357" t="s">
        <v>979</v>
      </c>
      <c r="D21" s="357"/>
      <c r="E21" s="357"/>
      <c r="F21" s="357"/>
      <c r="G21" s="357"/>
      <c r="H21" s="357"/>
      <c r="I21" s="358"/>
      <c r="J21" s="69"/>
    </row>
    <row r="22" spans="1:10" ht="13.5">
      <c r="A22" s="355" t="s">
        <v>977</v>
      </c>
      <c r="B22" s="356"/>
      <c r="C22" s="357" t="s">
        <v>980</v>
      </c>
      <c r="D22" s="357"/>
      <c r="E22" s="357"/>
      <c r="F22" s="357"/>
      <c r="G22" s="357"/>
      <c r="H22" s="357"/>
      <c r="I22" s="358"/>
      <c r="J22" s="69"/>
    </row>
    <row r="23" spans="1:10" ht="13.5">
      <c r="A23" s="355" t="s">
        <v>977</v>
      </c>
      <c r="B23" s="356"/>
      <c r="C23" s="357" t="s">
        <v>981</v>
      </c>
      <c r="D23" s="357"/>
      <c r="E23" s="357"/>
      <c r="F23" s="357"/>
      <c r="G23" s="357"/>
      <c r="H23" s="357"/>
      <c r="I23" s="358"/>
      <c r="J23" s="69"/>
    </row>
    <row r="24" spans="1:10" ht="13.5">
      <c r="A24" s="355" t="s">
        <v>977</v>
      </c>
      <c r="B24" s="356"/>
      <c r="C24" s="357"/>
      <c r="D24" s="357"/>
      <c r="E24" s="357"/>
      <c r="F24" s="357"/>
      <c r="G24" s="357"/>
      <c r="H24" s="357"/>
      <c r="I24" s="358"/>
      <c r="J24" s="69"/>
    </row>
    <row r="25" spans="1:10" ht="13.5">
      <c r="A25" s="355" t="s">
        <v>977</v>
      </c>
      <c r="B25" s="356"/>
      <c r="C25" s="357"/>
      <c r="D25" s="357"/>
      <c r="E25" s="357"/>
      <c r="F25" s="357"/>
      <c r="G25" s="357"/>
      <c r="H25" s="357"/>
      <c r="I25" s="358"/>
      <c r="J25" s="69"/>
    </row>
    <row r="26" spans="1:10" ht="13.5">
      <c r="A26" s="362" t="s">
        <v>977</v>
      </c>
      <c r="B26" s="363"/>
      <c r="C26" s="364"/>
      <c r="D26" s="364"/>
      <c r="E26" s="364"/>
      <c r="F26" s="364"/>
      <c r="G26" s="364"/>
      <c r="H26" s="364"/>
      <c r="I26" s="365"/>
      <c r="J26" s="69"/>
    </row>
    <row r="27" spans="1:10" ht="13.5">
      <c r="A27" s="366" t="s">
        <v>22</v>
      </c>
      <c r="B27" s="367"/>
      <c r="C27" s="370" t="s">
        <v>32</v>
      </c>
      <c r="D27" s="371"/>
      <c r="E27" s="371"/>
      <c r="F27" s="372"/>
      <c r="G27" s="49">
        <v>41748</v>
      </c>
      <c r="H27" s="373">
        <v>0.75</v>
      </c>
      <c r="I27" s="374"/>
      <c r="J27" s="69"/>
    </row>
    <row r="28" spans="1:10" ht="13.5">
      <c r="A28" s="368"/>
      <c r="B28" s="369"/>
      <c r="C28" s="375" t="s">
        <v>36</v>
      </c>
      <c r="D28" s="375"/>
      <c r="E28" s="375"/>
      <c r="F28" s="375"/>
      <c r="G28" s="375"/>
      <c r="H28" s="375"/>
      <c r="I28" s="376"/>
      <c r="J28" s="69"/>
    </row>
    <row r="29" spans="1:10" ht="13.5">
      <c r="A29" s="377" t="s">
        <v>23</v>
      </c>
      <c r="B29" s="378"/>
      <c r="C29" s="379" t="s">
        <v>982</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c r="D40" s="393"/>
      <c r="E40" s="393"/>
      <c r="F40" s="393"/>
      <c r="G40" s="393"/>
      <c r="H40" s="393"/>
      <c r="I40" s="394"/>
    </row>
    <row r="41" spans="1:9" ht="13.5">
      <c r="A41" s="377" t="s">
        <v>33</v>
      </c>
      <c r="B41" s="395"/>
      <c r="C41" s="396" t="s">
        <v>983</v>
      </c>
      <c r="D41" s="397"/>
      <c r="E41" s="397"/>
      <c r="F41" s="397"/>
      <c r="G41" s="397"/>
      <c r="H41" s="397"/>
      <c r="I41" s="398"/>
    </row>
    <row r="42" spans="1:9" ht="13.5">
      <c r="A42" s="345" t="s">
        <v>34</v>
      </c>
      <c r="B42" s="399"/>
      <c r="C42" s="400" t="s">
        <v>937</v>
      </c>
      <c r="D42" s="401"/>
      <c r="E42" s="401"/>
      <c r="F42" s="401"/>
      <c r="G42" s="401"/>
      <c r="H42" s="401"/>
      <c r="I42" s="402"/>
    </row>
    <row r="43" spans="1:9" ht="13.5">
      <c r="A43" s="403" t="s">
        <v>26</v>
      </c>
      <c r="B43" s="404"/>
      <c r="C43" s="405" t="s">
        <v>984</v>
      </c>
      <c r="D43" s="406"/>
      <c r="E43" s="406"/>
      <c r="F43" s="406"/>
      <c r="G43" s="406"/>
      <c r="H43" s="406"/>
      <c r="I43" s="407"/>
    </row>
    <row r="44" spans="1:9" ht="13.5">
      <c r="A44" s="388"/>
      <c r="B44" s="411"/>
      <c r="C44" s="328" t="s">
        <v>940</v>
      </c>
      <c r="D44" s="329"/>
      <c r="E44" s="329"/>
      <c r="F44" s="329"/>
      <c r="G44" s="329"/>
      <c r="H44" s="329"/>
      <c r="I44" s="412"/>
    </row>
    <row r="45" spans="1:9" ht="13.5">
      <c r="A45" s="388"/>
      <c r="B45" s="411"/>
      <c r="C45" s="413" t="s">
        <v>940</v>
      </c>
      <c r="D45" s="414"/>
      <c r="E45" s="414"/>
      <c r="F45" s="414"/>
      <c r="G45" s="414"/>
      <c r="H45" s="414"/>
      <c r="I45" s="415"/>
    </row>
    <row r="46" spans="1:9" ht="13.5">
      <c r="A46" s="416" t="s">
        <v>31</v>
      </c>
      <c r="B46" s="417"/>
      <c r="C46" s="418" t="s">
        <v>941</v>
      </c>
      <c r="D46" s="418"/>
      <c r="E46" s="418"/>
      <c r="F46" s="418"/>
      <c r="G46" s="418"/>
      <c r="H46" s="418"/>
      <c r="I46" s="419"/>
    </row>
    <row r="47" spans="1:9" ht="13.5">
      <c r="A47" s="425" t="s">
        <v>942</v>
      </c>
      <c r="B47" s="426"/>
      <c r="C47" s="14" t="s">
        <v>943</v>
      </c>
      <c r="D47" s="15"/>
      <c r="E47" s="429" t="s">
        <v>944</v>
      </c>
      <c r="F47" s="430"/>
      <c r="G47" s="431"/>
      <c r="H47" s="16" t="s">
        <v>945</v>
      </c>
      <c r="I47" s="17" t="s">
        <v>946</v>
      </c>
    </row>
    <row r="48" spans="1:9" ht="13.5">
      <c r="A48" s="425"/>
      <c r="B48" s="426"/>
      <c r="C48" s="14" t="s">
        <v>27</v>
      </c>
      <c r="D48" s="15"/>
      <c r="E48" s="421" t="s">
        <v>947</v>
      </c>
      <c r="F48" s="421"/>
      <c r="G48" s="421"/>
      <c r="H48" s="16" t="s">
        <v>948</v>
      </c>
      <c r="I48" s="17" t="s">
        <v>949</v>
      </c>
    </row>
    <row r="49" spans="1:9" ht="13.5">
      <c r="A49" s="427"/>
      <c r="B49" s="428"/>
      <c r="C49" s="18"/>
      <c r="D49" s="68"/>
      <c r="E49" s="432"/>
      <c r="F49" s="433"/>
      <c r="G49" s="434"/>
      <c r="H49" s="67"/>
      <c r="I49" s="66"/>
    </row>
    <row r="50" spans="1:9" ht="13.5" customHeight="1">
      <c r="A50" s="435" t="s">
        <v>28</v>
      </c>
      <c r="B50" s="436"/>
      <c r="C50" s="439" t="s">
        <v>950</v>
      </c>
      <c r="D50" s="440"/>
      <c r="E50" s="440"/>
      <c r="F50" s="440"/>
      <c r="G50" s="440"/>
      <c r="H50" s="440"/>
      <c r="I50" s="441"/>
    </row>
    <row r="51" spans="1:9" ht="13.5">
      <c r="A51" s="437"/>
      <c r="B51" s="438"/>
      <c r="C51" s="408" t="s">
        <v>951</v>
      </c>
      <c r="D51" s="409"/>
      <c r="E51" s="409"/>
      <c r="F51" s="409"/>
      <c r="G51" s="409"/>
      <c r="H51" s="409"/>
      <c r="I51" s="410"/>
    </row>
    <row r="52" spans="2:9" ht="13.5" customHeight="1">
      <c r="B52" s="420" t="s">
        <v>29</v>
      </c>
      <c r="C52" s="420"/>
      <c r="D52" s="420"/>
      <c r="E52" s="421" t="s">
        <v>952</v>
      </c>
      <c r="F52" s="421"/>
      <c r="G52" s="421"/>
      <c r="H52" s="421"/>
      <c r="I52" s="39"/>
    </row>
    <row r="53" spans="2:9" ht="13.5" customHeight="1">
      <c r="B53" s="422" t="s">
        <v>30</v>
      </c>
      <c r="C53" s="423"/>
      <c r="D53" s="423"/>
      <c r="E53" s="423"/>
      <c r="F53" s="423"/>
      <c r="G53" s="423"/>
      <c r="H53" s="423"/>
      <c r="I53" s="423"/>
    </row>
    <row r="54" spans="1:6" ht="13.5">
      <c r="A54" s="65" t="s">
        <v>730</v>
      </c>
      <c r="D54" s="424" t="s">
        <v>37</v>
      </c>
      <c r="E54" s="424"/>
      <c r="F54" s="424"/>
    </row>
    <row r="60" ht="13.5">
      <c r="G60" s="64"/>
    </row>
  </sheetData>
  <sheetProtection/>
  <mergeCells count="79">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A44:B44"/>
    <mergeCell ref="C44:I44"/>
    <mergeCell ref="A45:B45"/>
    <mergeCell ref="C45:I45"/>
    <mergeCell ref="A46:B46"/>
    <mergeCell ref="C46:I46"/>
    <mergeCell ref="B52:D52"/>
    <mergeCell ref="E52:H52"/>
    <mergeCell ref="B53:I53"/>
    <mergeCell ref="D54:F54"/>
    <mergeCell ref="A47:B49"/>
    <mergeCell ref="E47:G47"/>
    <mergeCell ref="E48:G48"/>
    <mergeCell ref="E49:G49"/>
    <mergeCell ref="A50:B51"/>
    <mergeCell ref="C50:I50"/>
  </mergeCells>
  <printOptions horizontalCentered="1" verticalCentered="1"/>
  <pageMargins left="0" right="0" top="0" bottom="0"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J60"/>
  <sheetViews>
    <sheetView zoomScalePageLayoutView="0" workbookViewId="0" topLeftCell="A1">
      <selection activeCell="C4" sqref="C4:G4"/>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1078</v>
      </c>
      <c r="B1" s="319"/>
      <c r="C1" s="319"/>
      <c r="D1" s="319"/>
      <c r="E1" s="319"/>
      <c r="F1" s="319"/>
      <c r="G1" s="319"/>
      <c r="H1" s="319"/>
      <c r="I1" s="319"/>
    </row>
    <row r="2" spans="1:9" ht="24">
      <c r="A2" s="320" t="s">
        <v>1079</v>
      </c>
      <c r="B2" s="320"/>
      <c r="C2" s="320"/>
      <c r="D2" s="320"/>
      <c r="E2" s="321" t="s">
        <v>43</v>
      </c>
      <c r="F2" s="321"/>
      <c r="G2" s="52" t="s">
        <v>1080</v>
      </c>
      <c r="H2" s="50" t="s">
        <v>1081</v>
      </c>
      <c r="I2" s="73" t="s">
        <v>300</v>
      </c>
    </row>
    <row r="3" spans="1:9" ht="13.5">
      <c r="A3" s="322" t="s">
        <v>1082</v>
      </c>
      <c r="B3" s="323"/>
      <c r="C3" s="324" t="s">
        <v>1083</v>
      </c>
      <c r="D3" s="324"/>
      <c r="E3" s="324"/>
      <c r="F3" s="324"/>
      <c r="G3" s="324"/>
      <c r="H3" s="324"/>
      <c r="I3" s="325"/>
    </row>
    <row r="4" spans="1:9" ht="13.5">
      <c r="A4" s="326" t="s">
        <v>11</v>
      </c>
      <c r="B4" s="327"/>
      <c r="C4" s="328" t="s">
        <v>1084</v>
      </c>
      <c r="D4" s="329"/>
      <c r="E4" s="329"/>
      <c r="F4" s="329"/>
      <c r="G4" s="330"/>
      <c r="H4" s="30" t="s">
        <v>12</v>
      </c>
      <c r="I4" s="51"/>
    </row>
    <row r="5" spans="1:9" ht="13.5">
      <c r="A5" s="331" t="s">
        <v>13</v>
      </c>
      <c r="B5" s="332"/>
      <c r="C5" s="333">
        <v>41748</v>
      </c>
      <c r="D5" s="334"/>
      <c r="E5" s="334"/>
      <c r="F5" s="334"/>
      <c r="G5" s="31"/>
      <c r="H5" s="32" t="s">
        <v>14</v>
      </c>
      <c r="I5" s="54"/>
    </row>
    <row r="6" spans="1:9" ht="13.5">
      <c r="A6" s="335" t="s">
        <v>1085</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63" t="s">
        <v>1086</v>
      </c>
      <c r="C8" s="61" t="s">
        <v>42</v>
      </c>
      <c r="D8" s="57">
        <v>47</v>
      </c>
      <c r="E8" s="62" t="s">
        <v>38</v>
      </c>
      <c r="F8" s="62">
        <v>10</v>
      </c>
      <c r="G8" s="61" t="s">
        <v>1087</v>
      </c>
      <c r="H8" s="61" t="s">
        <v>40</v>
      </c>
      <c r="I8" s="56" t="s">
        <v>39</v>
      </c>
    </row>
    <row r="9" spans="1:9" ht="13.5">
      <c r="A9" s="35">
        <v>2</v>
      </c>
      <c r="B9" s="36"/>
      <c r="C9" s="59" t="s">
        <v>1088</v>
      </c>
      <c r="D9" s="57">
        <v>69</v>
      </c>
      <c r="E9" s="60" t="s">
        <v>1089</v>
      </c>
      <c r="F9" s="60">
        <v>5</v>
      </c>
      <c r="G9" s="55" t="s">
        <v>1090</v>
      </c>
      <c r="H9" s="61" t="s">
        <v>1091</v>
      </c>
      <c r="I9" s="56" t="s">
        <v>1092</v>
      </c>
    </row>
    <row r="10" spans="1:10" ht="13.5">
      <c r="A10" s="35">
        <v>3</v>
      </c>
      <c r="B10" s="36"/>
      <c r="C10" s="83" t="s">
        <v>1093</v>
      </c>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v>41748</v>
      </c>
      <c r="D16" s="348"/>
      <c r="E16" s="348"/>
      <c r="F16" s="348"/>
      <c r="G16" s="349" t="s">
        <v>1094</v>
      </c>
      <c r="H16" s="349"/>
      <c r="I16" s="350"/>
    </row>
    <row r="17" spans="1:9" ht="13.5">
      <c r="A17" s="351" t="s">
        <v>21</v>
      </c>
      <c r="B17" s="352"/>
      <c r="C17" s="353"/>
      <c r="D17" s="353"/>
      <c r="E17" s="353"/>
      <c r="F17" s="353"/>
      <c r="G17" s="353"/>
      <c r="H17" s="353"/>
      <c r="I17" s="354"/>
    </row>
    <row r="18" spans="1:10" ht="13.5">
      <c r="A18" s="355">
        <v>41748</v>
      </c>
      <c r="B18" s="356"/>
      <c r="C18" s="357" t="s">
        <v>1095</v>
      </c>
      <c r="D18" s="357"/>
      <c r="E18" s="357"/>
      <c r="F18" s="357"/>
      <c r="G18" s="357"/>
      <c r="H18" s="357"/>
      <c r="I18" s="358"/>
      <c r="J18" s="69"/>
    </row>
    <row r="19" spans="1:10" ht="13.5">
      <c r="A19" s="355" t="s">
        <v>1096</v>
      </c>
      <c r="B19" s="356"/>
      <c r="C19" s="357" t="s">
        <v>1097</v>
      </c>
      <c r="D19" s="357"/>
      <c r="E19" s="357"/>
      <c r="F19" s="357"/>
      <c r="G19" s="357"/>
      <c r="H19" s="357"/>
      <c r="I19" s="358"/>
      <c r="J19" s="69"/>
    </row>
    <row r="20" spans="1:10" ht="13.5">
      <c r="A20" s="355" t="s">
        <v>1096</v>
      </c>
      <c r="B20" s="356"/>
      <c r="C20" s="357" t="s">
        <v>1098</v>
      </c>
      <c r="D20" s="357"/>
      <c r="E20" s="357"/>
      <c r="F20" s="357"/>
      <c r="G20" s="357"/>
      <c r="H20" s="357"/>
      <c r="I20" s="358"/>
      <c r="J20" s="69"/>
    </row>
    <row r="21" spans="1:10" ht="13.5">
      <c r="A21" s="355" t="s">
        <v>1096</v>
      </c>
      <c r="B21" s="356"/>
      <c r="C21" s="357" t="s">
        <v>1099</v>
      </c>
      <c r="D21" s="357"/>
      <c r="E21" s="357"/>
      <c r="F21" s="357"/>
      <c r="G21" s="357"/>
      <c r="H21" s="357"/>
      <c r="I21" s="358"/>
      <c r="J21" s="69"/>
    </row>
    <row r="22" spans="1:10" ht="13.5">
      <c r="A22" s="355" t="s">
        <v>1096</v>
      </c>
      <c r="B22" s="356"/>
      <c r="C22" s="357"/>
      <c r="D22" s="357"/>
      <c r="E22" s="357"/>
      <c r="F22" s="357"/>
      <c r="G22" s="357"/>
      <c r="H22" s="357"/>
      <c r="I22" s="358"/>
      <c r="J22" s="69"/>
    </row>
    <row r="23" spans="1:10" ht="13.5">
      <c r="A23" s="355" t="s">
        <v>1096</v>
      </c>
      <c r="B23" s="356"/>
      <c r="C23" s="357"/>
      <c r="D23" s="357"/>
      <c r="E23" s="357"/>
      <c r="F23" s="357"/>
      <c r="G23" s="357"/>
      <c r="H23" s="357"/>
      <c r="I23" s="358"/>
      <c r="J23" s="69"/>
    </row>
    <row r="24" spans="1:10" ht="13.5">
      <c r="A24" s="355" t="s">
        <v>1096</v>
      </c>
      <c r="B24" s="356"/>
      <c r="C24" s="357"/>
      <c r="D24" s="357"/>
      <c r="E24" s="357"/>
      <c r="F24" s="357"/>
      <c r="G24" s="357"/>
      <c r="H24" s="357"/>
      <c r="I24" s="358"/>
      <c r="J24" s="69"/>
    </row>
    <row r="25" spans="1:10" ht="13.5">
      <c r="A25" s="355" t="s">
        <v>1096</v>
      </c>
      <c r="B25" s="356"/>
      <c r="C25" s="357" t="s">
        <v>644</v>
      </c>
      <c r="D25" s="357"/>
      <c r="E25" s="357"/>
      <c r="F25" s="357"/>
      <c r="G25" s="357"/>
      <c r="H25" s="357"/>
      <c r="I25" s="358"/>
      <c r="J25" s="69"/>
    </row>
    <row r="26" spans="1:10" ht="13.5">
      <c r="A26" s="362" t="s">
        <v>1096</v>
      </c>
      <c r="B26" s="363"/>
      <c r="C26" s="364" t="s">
        <v>1100</v>
      </c>
      <c r="D26" s="364"/>
      <c r="E26" s="364"/>
      <c r="F26" s="364"/>
      <c r="G26" s="364"/>
      <c r="H26" s="364"/>
      <c r="I26" s="365"/>
      <c r="J26" s="69"/>
    </row>
    <row r="27" spans="1:10" ht="13.5">
      <c r="A27" s="366" t="s">
        <v>22</v>
      </c>
      <c r="B27" s="367"/>
      <c r="C27" s="370" t="s">
        <v>32</v>
      </c>
      <c r="D27" s="371"/>
      <c r="E27" s="371"/>
      <c r="F27" s="372"/>
      <c r="G27" s="49">
        <v>41748</v>
      </c>
      <c r="H27" s="373">
        <v>0.75</v>
      </c>
      <c r="I27" s="374"/>
      <c r="J27" s="69"/>
    </row>
    <row r="28" spans="1:10" ht="13.5">
      <c r="A28" s="368"/>
      <c r="B28" s="369"/>
      <c r="C28" s="375" t="s">
        <v>36</v>
      </c>
      <c r="D28" s="375"/>
      <c r="E28" s="375"/>
      <c r="F28" s="375"/>
      <c r="G28" s="375"/>
      <c r="H28" s="375"/>
      <c r="I28" s="376"/>
      <c r="J28" s="69"/>
    </row>
    <row r="29" spans="1:10" ht="13.5">
      <c r="A29" s="377" t="s">
        <v>23</v>
      </c>
      <c r="B29" s="378"/>
      <c r="C29" s="379" t="s">
        <v>1101</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c r="D40" s="393"/>
      <c r="E40" s="393"/>
      <c r="F40" s="393"/>
      <c r="G40" s="393"/>
      <c r="H40" s="393"/>
      <c r="I40" s="394"/>
    </row>
    <row r="41" spans="1:9" ht="13.5">
      <c r="A41" s="377" t="s">
        <v>33</v>
      </c>
      <c r="B41" s="395"/>
      <c r="C41" s="396" t="s">
        <v>1102</v>
      </c>
      <c r="D41" s="397"/>
      <c r="E41" s="397"/>
      <c r="F41" s="397"/>
      <c r="G41" s="397"/>
      <c r="H41" s="397"/>
      <c r="I41" s="398"/>
    </row>
    <row r="42" spans="1:9" ht="13.5">
      <c r="A42" s="345" t="s">
        <v>34</v>
      </c>
      <c r="B42" s="399"/>
      <c r="C42" s="400" t="s">
        <v>1103</v>
      </c>
      <c r="D42" s="401"/>
      <c r="E42" s="401"/>
      <c r="F42" s="401"/>
      <c r="G42" s="401"/>
      <c r="H42" s="401"/>
      <c r="I42" s="402"/>
    </row>
    <row r="43" spans="1:9" ht="13.5">
      <c r="A43" s="403" t="s">
        <v>26</v>
      </c>
      <c r="B43" s="404"/>
      <c r="C43" s="405" t="s">
        <v>317</v>
      </c>
      <c r="D43" s="406"/>
      <c r="E43" s="406"/>
      <c r="F43" s="406"/>
      <c r="G43" s="406"/>
      <c r="H43" s="406"/>
      <c r="I43" s="407"/>
    </row>
    <row r="44" spans="1:9" ht="13.5">
      <c r="A44" s="388"/>
      <c r="B44" s="411"/>
      <c r="C44" s="328" t="s">
        <v>1104</v>
      </c>
      <c r="D44" s="329"/>
      <c r="E44" s="329"/>
      <c r="F44" s="329"/>
      <c r="G44" s="329"/>
      <c r="H44" s="329"/>
      <c r="I44" s="412"/>
    </row>
    <row r="45" spans="1:9" ht="13.5">
      <c r="A45" s="388"/>
      <c r="B45" s="411"/>
      <c r="C45" s="413" t="s">
        <v>1104</v>
      </c>
      <c r="D45" s="414"/>
      <c r="E45" s="414"/>
      <c r="F45" s="414"/>
      <c r="G45" s="414"/>
      <c r="H45" s="414"/>
      <c r="I45" s="415"/>
    </row>
    <row r="46" spans="1:9" ht="13.5">
      <c r="A46" s="416" t="s">
        <v>31</v>
      </c>
      <c r="B46" s="417"/>
      <c r="C46" s="418" t="s">
        <v>1105</v>
      </c>
      <c r="D46" s="418"/>
      <c r="E46" s="418"/>
      <c r="F46" s="418"/>
      <c r="G46" s="418"/>
      <c r="H46" s="418"/>
      <c r="I46" s="419"/>
    </row>
    <row r="47" spans="1:9" ht="13.5">
      <c r="A47" s="425" t="s">
        <v>1106</v>
      </c>
      <c r="B47" s="426"/>
      <c r="C47" s="14" t="s">
        <v>1107</v>
      </c>
      <c r="D47" s="15"/>
      <c r="E47" s="429" t="s">
        <v>1108</v>
      </c>
      <c r="F47" s="430"/>
      <c r="G47" s="431"/>
      <c r="H47" s="16" t="s">
        <v>1109</v>
      </c>
      <c r="I47" s="17" t="s">
        <v>1110</v>
      </c>
    </row>
    <row r="48" spans="1:9" ht="13.5">
      <c r="A48" s="425"/>
      <c r="B48" s="426"/>
      <c r="C48" s="14" t="s">
        <v>27</v>
      </c>
      <c r="D48" s="15"/>
      <c r="E48" s="421" t="s">
        <v>1111</v>
      </c>
      <c r="F48" s="421"/>
      <c r="G48" s="421"/>
      <c r="H48" s="16" t="s">
        <v>1112</v>
      </c>
      <c r="I48" s="17" t="s">
        <v>1113</v>
      </c>
    </row>
    <row r="49" spans="1:9" ht="13.5">
      <c r="A49" s="427"/>
      <c r="B49" s="428"/>
      <c r="C49" s="18"/>
      <c r="D49" s="68"/>
      <c r="E49" s="432"/>
      <c r="F49" s="433"/>
      <c r="G49" s="434"/>
      <c r="H49" s="67"/>
      <c r="I49" s="66"/>
    </row>
    <row r="50" spans="1:9" ht="13.5" customHeight="1">
      <c r="A50" s="435" t="s">
        <v>28</v>
      </c>
      <c r="B50" s="436"/>
      <c r="C50" s="439" t="s">
        <v>1114</v>
      </c>
      <c r="D50" s="440"/>
      <c r="E50" s="440"/>
      <c r="F50" s="440"/>
      <c r="G50" s="440"/>
      <c r="H50" s="440"/>
      <c r="I50" s="441"/>
    </row>
    <row r="51" spans="1:9" ht="13.5">
      <c r="A51" s="437"/>
      <c r="B51" s="438"/>
      <c r="C51" s="408" t="s">
        <v>1115</v>
      </c>
      <c r="D51" s="409"/>
      <c r="E51" s="409"/>
      <c r="F51" s="409"/>
      <c r="G51" s="409"/>
      <c r="H51" s="409"/>
      <c r="I51" s="410"/>
    </row>
    <row r="52" spans="2:9" ht="13.5" customHeight="1">
      <c r="B52" s="420" t="s">
        <v>29</v>
      </c>
      <c r="C52" s="420"/>
      <c r="D52" s="420"/>
      <c r="E52" s="421" t="s">
        <v>1116</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9">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A44:B44"/>
    <mergeCell ref="C44:I44"/>
    <mergeCell ref="A45:B45"/>
    <mergeCell ref="C45:I45"/>
    <mergeCell ref="A46:B46"/>
    <mergeCell ref="C46:I46"/>
    <mergeCell ref="B52:D52"/>
    <mergeCell ref="E52:H52"/>
    <mergeCell ref="B53:I53"/>
    <mergeCell ref="D54:F54"/>
    <mergeCell ref="A47:B49"/>
    <mergeCell ref="E47:G47"/>
    <mergeCell ref="E48:G48"/>
    <mergeCell ref="E49:G49"/>
    <mergeCell ref="A50:B51"/>
    <mergeCell ref="C50:I50"/>
  </mergeCells>
  <printOptions horizontalCentered="1" verticalCentered="1"/>
  <pageMargins left="0" right="0" top="0" bottom="0"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J60"/>
  <sheetViews>
    <sheetView zoomScalePageLayoutView="0" workbookViewId="0" topLeftCell="A1">
      <selection activeCell="C5" sqref="C5"/>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1026</v>
      </c>
      <c r="B1" s="319"/>
      <c r="C1" s="319"/>
      <c r="D1" s="319"/>
      <c r="E1" s="319"/>
      <c r="F1" s="319"/>
      <c r="G1" s="319"/>
      <c r="H1" s="319"/>
      <c r="I1" s="319"/>
    </row>
    <row r="2" spans="1:9" ht="24">
      <c r="A2" s="320" t="s">
        <v>1027</v>
      </c>
      <c r="B2" s="320"/>
      <c r="C2" s="320"/>
      <c r="D2" s="320"/>
      <c r="E2" s="321" t="s">
        <v>43</v>
      </c>
      <c r="F2" s="321"/>
      <c r="G2" s="52">
        <v>41745</v>
      </c>
      <c r="H2" s="50" t="s">
        <v>1028</v>
      </c>
      <c r="I2" s="73" t="s">
        <v>1029</v>
      </c>
    </row>
    <row r="3" spans="1:9" ht="13.5">
      <c r="A3" s="322" t="s">
        <v>1030</v>
      </c>
      <c r="B3" s="323"/>
      <c r="C3" s="324" t="s">
        <v>1031</v>
      </c>
      <c r="D3" s="324"/>
      <c r="E3" s="324"/>
      <c r="F3" s="324"/>
      <c r="G3" s="324"/>
      <c r="H3" s="324"/>
      <c r="I3" s="325"/>
    </row>
    <row r="4" spans="1:9" ht="13.5">
      <c r="A4" s="326" t="s">
        <v>11</v>
      </c>
      <c r="B4" s="327"/>
      <c r="C4" s="328" t="s">
        <v>1032</v>
      </c>
      <c r="D4" s="329"/>
      <c r="E4" s="329"/>
      <c r="F4" s="329"/>
      <c r="G4" s="330"/>
      <c r="H4" s="30" t="s">
        <v>12</v>
      </c>
      <c r="I4" s="51" t="s">
        <v>494</v>
      </c>
    </row>
    <row r="5" spans="1:9" ht="13.5">
      <c r="A5" s="331" t="s">
        <v>13</v>
      </c>
      <c r="B5" s="332"/>
      <c r="C5" s="177" t="s">
        <v>1077</v>
      </c>
      <c r="D5" s="178"/>
      <c r="E5" s="178"/>
      <c r="F5" s="178"/>
      <c r="G5" s="179"/>
      <c r="H5" s="32" t="s">
        <v>14</v>
      </c>
      <c r="I5" s="54" t="s">
        <v>495</v>
      </c>
    </row>
    <row r="6" spans="1:9" ht="13.5">
      <c r="A6" s="335" t="s">
        <v>1033</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t="s">
        <v>1034</v>
      </c>
      <c r="C8" s="55" t="s">
        <v>627</v>
      </c>
      <c r="D8" s="57">
        <v>53</v>
      </c>
      <c r="E8" s="72" t="s">
        <v>55</v>
      </c>
      <c r="F8" s="72">
        <v>10</v>
      </c>
      <c r="G8" s="55" t="s">
        <v>628</v>
      </c>
      <c r="H8" s="55" t="s">
        <v>629</v>
      </c>
      <c r="I8" s="56" t="s">
        <v>630</v>
      </c>
    </row>
    <row r="9" spans="1:9" ht="13.5">
      <c r="A9" s="35">
        <v>2</v>
      </c>
      <c r="B9" s="36"/>
      <c r="C9" s="59" t="s">
        <v>238</v>
      </c>
      <c r="D9" s="57">
        <v>55</v>
      </c>
      <c r="E9" s="60" t="s">
        <v>38</v>
      </c>
      <c r="F9" s="60">
        <v>10</v>
      </c>
      <c r="G9" s="55" t="s">
        <v>239</v>
      </c>
      <c r="H9" s="61" t="s">
        <v>240</v>
      </c>
      <c r="I9" s="56" t="s">
        <v>1035</v>
      </c>
    </row>
    <row r="10" spans="1:10" ht="13.5">
      <c r="A10" s="35">
        <v>3</v>
      </c>
      <c r="B10" s="36"/>
      <c r="C10" s="59" t="s">
        <v>1036</v>
      </c>
      <c r="D10" s="57">
        <v>37</v>
      </c>
      <c r="E10" s="60" t="s">
        <v>1037</v>
      </c>
      <c r="F10" s="60">
        <v>5</v>
      </c>
      <c r="G10" s="55" t="s">
        <v>1038</v>
      </c>
      <c r="H10" s="61" t="s">
        <v>1039</v>
      </c>
      <c r="I10" s="56" t="s">
        <v>1040</v>
      </c>
      <c r="J10" s="71"/>
    </row>
    <row r="11" spans="1:9" ht="13.5">
      <c r="A11" s="35">
        <v>4</v>
      </c>
      <c r="B11" s="36"/>
      <c r="C11" s="180" t="s">
        <v>1041</v>
      </c>
      <c r="D11" s="181">
        <v>43</v>
      </c>
      <c r="E11" s="182" t="s">
        <v>1042</v>
      </c>
      <c r="F11" s="182">
        <v>5</v>
      </c>
      <c r="G11" s="183" t="s">
        <v>229</v>
      </c>
      <c r="H11" s="184" t="s">
        <v>1043</v>
      </c>
      <c r="I11" s="185" t="s">
        <v>1044</v>
      </c>
    </row>
    <row r="12" spans="1:9" ht="13.5">
      <c r="A12" s="35">
        <v>5</v>
      </c>
      <c r="B12" s="186"/>
      <c r="C12" s="187" t="s">
        <v>1045</v>
      </c>
      <c r="D12" s="188"/>
      <c r="E12" s="188"/>
      <c r="F12" s="189"/>
      <c r="G12" s="187"/>
      <c r="H12" s="187"/>
      <c r="I12" s="190"/>
    </row>
    <row r="13" spans="1:9" ht="13.5">
      <c r="A13" s="35">
        <v>6</v>
      </c>
      <c r="B13" s="36"/>
      <c r="C13" s="191" t="s">
        <v>1046</v>
      </c>
      <c r="D13" s="192"/>
      <c r="E13" s="192"/>
      <c r="F13" s="193"/>
      <c r="G13" s="127"/>
      <c r="H13" s="194"/>
      <c r="I13" s="195"/>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v>41748</v>
      </c>
      <c r="D16" s="348"/>
      <c r="E16" s="348"/>
      <c r="F16" s="348"/>
      <c r="G16" s="349" t="s">
        <v>1047</v>
      </c>
      <c r="H16" s="349"/>
      <c r="I16" s="350"/>
    </row>
    <row r="17" spans="1:9" ht="13.5">
      <c r="A17" s="351" t="s">
        <v>21</v>
      </c>
      <c r="B17" s="352"/>
      <c r="C17" s="353"/>
      <c r="D17" s="353"/>
      <c r="E17" s="353"/>
      <c r="F17" s="353"/>
      <c r="G17" s="353"/>
      <c r="H17" s="353"/>
      <c r="I17" s="354"/>
    </row>
    <row r="18" spans="1:10" ht="13.5">
      <c r="A18" s="355">
        <v>41748</v>
      </c>
      <c r="B18" s="356"/>
      <c r="C18" s="357" t="s">
        <v>1048</v>
      </c>
      <c r="D18" s="357"/>
      <c r="E18" s="357"/>
      <c r="F18" s="357"/>
      <c r="G18" s="357"/>
      <c r="H18" s="357"/>
      <c r="I18" s="358"/>
      <c r="J18" s="69"/>
    </row>
    <row r="19" spans="1:10" ht="13.5">
      <c r="A19" s="355"/>
      <c r="B19" s="356"/>
      <c r="C19" s="357" t="s">
        <v>1049</v>
      </c>
      <c r="D19" s="357"/>
      <c r="E19" s="357"/>
      <c r="F19" s="357"/>
      <c r="G19" s="357"/>
      <c r="H19" s="357"/>
      <c r="I19" s="358"/>
      <c r="J19" s="69"/>
    </row>
    <row r="20" spans="1:10" ht="13.5">
      <c r="A20" s="355"/>
      <c r="B20" s="356"/>
      <c r="C20" s="357" t="s">
        <v>1050</v>
      </c>
      <c r="D20" s="357"/>
      <c r="E20" s="357"/>
      <c r="F20" s="357"/>
      <c r="G20" s="357"/>
      <c r="H20" s="357"/>
      <c r="I20" s="358"/>
      <c r="J20" s="69"/>
    </row>
    <row r="21" spans="1:10" ht="13.5">
      <c r="A21" s="444">
        <v>41749</v>
      </c>
      <c r="B21" s="356"/>
      <c r="C21" s="357" t="s">
        <v>1051</v>
      </c>
      <c r="D21" s="357"/>
      <c r="E21" s="357"/>
      <c r="F21" s="357"/>
      <c r="G21" s="357"/>
      <c r="H21" s="357"/>
      <c r="I21" s="358"/>
      <c r="J21" s="69"/>
    </row>
    <row r="22" spans="1:10" ht="13.5">
      <c r="A22" s="355"/>
      <c r="B22" s="356"/>
      <c r="C22" s="357"/>
      <c r="D22" s="357"/>
      <c r="E22" s="357"/>
      <c r="F22" s="357"/>
      <c r="G22" s="357"/>
      <c r="H22" s="357"/>
      <c r="I22" s="358"/>
      <c r="J22" s="69"/>
    </row>
    <row r="23" spans="1:10" ht="13.5">
      <c r="A23" s="355"/>
      <c r="B23" s="356"/>
      <c r="C23" s="357"/>
      <c r="D23" s="357"/>
      <c r="E23" s="357"/>
      <c r="F23" s="357"/>
      <c r="G23" s="357"/>
      <c r="H23" s="357"/>
      <c r="I23" s="358"/>
      <c r="J23" s="69"/>
    </row>
    <row r="24" spans="1:10" ht="13.5">
      <c r="A24" s="355" t="s">
        <v>1052</v>
      </c>
      <c r="B24" s="356"/>
      <c r="C24" s="512" t="s">
        <v>1053</v>
      </c>
      <c r="D24" s="513"/>
      <c r="E24" s="513"/>
      <c r="F24" s="513"/>
      <c r="G24" s="513"/>
      <c r="H24" s="513"/>
      <c r="I24" s="514"/>
      <c r="J24" s="69"/>
    </row>
    <row r="25" spans="1:10" ht="13.5">
      <c r="A25" s="355" t="s">
        <v>1052</v>
      </c>
      <c r="B25" s="515"/>
      <c r="C25" s="359"/>
      <c r="D25" s="457"/>
      <c r="E25" s="457"/>
      <c r="F25" s="457"/>
      <c r="G25" s="457"/>
      <c r="H25" s="457"/>
      <c r="I25" s="458"/>
      <c r="J25" s="69"/>
    </row>
    <row r="26" spans="1:10" ht="13.5">
      <c r="A26" s="362" t="s">
        <v>1052</v>
      </c>
      <c r="B26" s="363"/>
      <c r="C26" s="364"/>
      <c r="D26" s="364"/>
      <c r="E26" s="364"/>
      <c r="F26" s="364"/>
      <c r="G26" s="364"/>
      <c r="H26" s="364"/>
      <c r="I26" s="365"/>
      <c r="J26" s="69"/>
    </row>
    <row r="27" spans="1:10" ht="13.5">
      <c r="A27" s="366" t="s">
        <v>22</v>
      </c>
      <c r="B27" s="367"/>
      <c r="C27" s="370" t="s">
        <v>32</v>
      </c>
      <c r="D27" s="371"/>
      <c r="E27" s="371"/>
      <c r="F27" s="372"/>
      <c r="G27" s="49">
        <v>41749</v>
      </c>
      <c r="H27" s="373">
        <v>0.75</v>
      </c>
      <c r="I27" s="374"/>
      <c r="J27" s="69"/>
    </row>
    <row r="28" spans="1:10" ht="13.5">
      <c r="A28" s="368"/>
      <c r="B28" s="369"/>
      <c r="C28" s="375" t="s">
        <v>36</v>
      </c>
      <c r="D28" s="375"/>
      <c r="E28" s="375"/>
      <c r="F28" s="375"/>
      <c r="G28" s="375"/>
      <c r="H28" s="375"/>
      <c r="I28" s="376"/>
      <c r="J28" s="69"/>
    </row>
    <row r="29" spans="1:10" ht="13.5">
      <c r="A29" s="377" t="s">
        <v>23</v>
      </c>
      <c r="B29" s="378"/>
      <c r="C29" s="379" t="s">
        <v>1054</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c r="D40" s="393"/>
      <c r="E40" s="393"/>
      <c r="F40" s="393"/>
      <c r="G40" s="393"/>
      <c r="H40" s="393"/>
      <c r="I40" s="394"/>
    </row>
    <row r="41" spans="1:9" ht="13.5">
      <c r="A41" s="377" t="s">
        <v>33</v>
      </c>
      <c r="B41" s="395"/>
      <c r="C41" s="396" t="s">
        <v>1055</v>
      </c>
      <c r="D41" s="397"/>
      <c r="E41" s="397"/>
      <c r="F41" s="397"/>
      <c r="G41" s="397"/>
      <c r="H41" s="397"/>
      <c r="I41" s="398"/>
    </row>
    <row r="42" spans="1:9" ht="13.5">
      <c r="A42" s="345" t="s">
        <v>34</v>
      </c>
      <c r="B42" s="399"/>
      <c r="C42" s="400" t="s">
        <v>1010</v>
      </c>
      <c r="D42" s="401"/>
      <c r="E42" s="401"/>
      <c r="F42" s="401"/>
      <c r="G42" s="401"/>
      <c r="H42" s="401"/>
      <c r="I42" s="402"/>
    </row>
    <row r="43" spans="1:9" ht="13.5">
      <c r="A43" s="403" t="s">
        <v>26</v>
      </c>
      <c r="B43" s="404"/>
      <c r="C43" s="405" t="s">
        <v>1056</v>
      </c>
      <c r="D43" s="406"/>
      <c r="E43" s="406"/>
      <c r="F43" s="406"/>
      <c r="G43" s="406"/>
      <c r="H43" s="406"/>
      <c r="I43" s="407"/>
    </row>
    <row r="44" spans="1:9" ht="13.5">
      <c r="A44" s="388"/>
      <c r="B44" s="411"/>
      <c r="C44" s="328" t="s">
        <v>1057</v>
      </c>
      <c r="D44" s="329"/>
      <c r="E44" s="329"/>
      <c r="F44" s="329"/>
      <c r="G44" s="329"/>
      <c r="H44" s="329"/>
      <c r="I44" s="412"/>
    </row>
    <row r="45" spans="1:9" ht="13.5">
      <c r="A45" s="388"/>
      <c r="B45" s="411"/>
      <c r="C45" s="413" t="s">
        <v>1013</v>
      </c>
      <c r="D45" s="414"/>
      <c r="E45" s="414"/>
      <c r="F45" s="414"/>
      <c r="G45" s="414"/>
      <c r="H45" s="414"/>
      <c r="I45" s="415"/>
    </row>
    <row r="46" spans="1:9" ht="13.5">
      <c r="A46" s="416" t="s">
        <v>31</v>
      </c>
      <c r="B46" s="417"/>
      <c r="C46" s="418" t="s">
        <v>1014</v>
      </c>
      <c r="D46" s="418"/>
      <c r="E46" s="418"/>
      <c r="F46" s="418"/>
      <c r="G46" s="418"/>
      <c r="H46" s="418"/>
      <c r="I46" s="419"/>
    </row>
    <row r="47" spans="1:9" ht="13.5">
      <c r="A47" s="425" t="s">
        <v>1015</v>
      </c>
      <c r="B47" s="426"/>
      <c r="C47" s="14" t="s">
        <v>1016</v>
      </c>
      <c r="D47" s="15"/>
      <c r="E47" s="429" t="s">
        <v>1017</v>
      </c>
      <c r="F47" s="430"/>
      <c r="G47" s="431"/>
      <c r="H47" s="16" t="s">
        <v>1018</v>
      </c>
      <c r="I47" s="17" t="s">
        <v>1019</v>
      </c>
    </row>
    <row r="48" spans="1:9" ht="13.5">
      <c r="A48" s="425"/>
      <c r="B48" s="426"/>
      <c r="C48" s="14" t="s">
        <v>27</v>
      </c>
      <c r="D48" s="15"/>
      <c r="E48" s="421" t="s">
        <v>1020</v>
      </c>
      <c r="F48" s="421"/>
      <c r="G48" s="421"/>
      <c r="H48" s="16" t="s">
        <v>1021</v>
      </c>
      <c r="I48" s="17" t="s">
        <v>1022</v>
      </c>
    </row>
    <row r="49" spans="1:9" ht="13.5">
      <c r="A49" s="427"/>
      <c r="B49" s="428"/>
      <c r="C49" s="18"/>
      <c r="D49" s="68"/>
      <c r="E49" s="432"/>
      <c r="F49" s="433"/>
      <c r="G49" s="434"/>
      <c r="H49" s="67"/>
      <c r="I49" s="66"/>
    </row>
    <row r="50" spans="1:9" ht="13.5" customHeight="1">
      <c r="A50" s="435" t="s">
        <v>28</v>
      </c>
      <c r="B50" s="436"/>
      <c r="C50" s="439" t="s">
        <v>1023</v>
      </c>
      <c r="D50" s="440"/>
      <c r="E50" s="440"/>
      <c r="F50" s="440"/>
      <c r="G50" s="440"/>
      <c r="H50" s="440"/>
      <c r="I50" s="441"/>
    </row>
    <row r="51" spans="1:9" ht="13.5">
      <c r="A51" s="437"/>
      <c r="B51" s="438"/>
      <c r="C51" s="408" t="s">
        <v>1024</v>
      </c>
      <c r="D51" s="409"/>
      <c r="E51" s="409"/>
      <c r="F51" s="409"/>
      <c r="G51" s="409"/>
      <c r="H51" s="409"/>
      <c r="I51" s="410"/>
    </row>
    <row r="52" spans="2:9" ht="13.5" customHeight="1">
      <c r="B52" s="420" t="s">
        <v>29</v>
      </c>
      <c r="C52" s="420"/>
      <c r="D52" s="420"/>
      <c r="E52" s="421" t="s">
        <v>1025</v>
      </c>
      <c r="F52" s="421"/>
      <c r="G52" s="421"/>
      <c r="H52" s="421"/>
      <c r="I52" s="39"/>
    </row>
    <row r="53" spans="2:9" ht="13.5" customHeight="1">
      <c r="B53" s="422" t="s">
        <v>30</v>
      </c>
      <c r="C53" s="423"/>
      <c r="D53" s="423"/>
      <c r="E53" s="423"/>
      <c r="F53" s="423"/>
      <c r="G53" s="423"/>
      <c r="H53" s="423"/>
      <c r="I53" s="423"/>
    </row>
    <row r="54" spans="1:6" ht="13.5">
      <c r="A54" s="65" t="s">
        <v>730</v>
      </c>
      <c r="D54" s="424" t="s">
        <v>37</v>
      </c>
      <c r="E54" s="424"/>
      <c r="F54" s="424"/>
    </row>
    <row r="60" ht="13.5">
      <c r="G60" s="64"/>
    </row>
  </sheetData>
  <sheetProtection/>
  <mergeCells count="78">
    <mergeCell ref="D54:F54"/>
    <mergeCell ref="A50:B51"/>
    <mergeCell ref="C50:I50"/>
    <mergeCell ref="C51:I51"/>
    <mergeCell ref="B52:D52"/>
    <mergeCell ref="E52:H52"/>
    <mergeCell ref="B53:I53"/>
    <mergeCell ref="A46:B46"/>
    <mergeCell ref="C46:I46"/>
    <mergeCell ref="A47:B49"/>
    <mergeCell ref="E47:G47"/>
    <mergeCell ref="E48:G48"/>
    <mergeCell ref="E49:G49"/>
    <mergeCell ref="A43:B43"/>
    <mergeCell ref="C43:I43"/>
    <mergeCell ref="A44:B44"/>
    <mergeCell ref="C44:I44"/>
    <mergeCell ref="A45:B45"/>
    <mergeCell ref="C45:I45"/>
    <mergeCell ref="A40:B40"/>
    <mergeCell ref="C40:I40"/>
    <mergeCell ref="A41:B41"/>
    <mergeCell ref="C41:I41"/>
    <mergeCell ref="A42:B42"/>
    <mergeCell ref="C42:I42"/>
    <mergeCell ref="A29:B29"/>
    <mergeCell ref="C29:I39"/>
    <mergeCell ref="A32:B32"/>
    <mergeCell ref="A33:B33"/>
    <mergeCell ref="A34:B34"/>
    <mergeCell ref="A35:B35"/>
    <mergeCell ref="A36:B36"/>
    <mergeCell ref="A37:B37"/>
    <mergeCell ref="A38:B38"/>
    <mergeCell ref="A39:B39"/>
    <mergeCell ref="A26:B26"/>
    <mergeCell ref="C26:I26"/>
    <mergeCell ref="A27:B28"/>
    <mergeCell ref="C27:F27"/>
    <mergeCell ref="H27:I27"/>
    <mergeCell ref="C28:I28"/>
    <mergeCell ref="A23:B23"/>
    <mergeCell ref="C23:I23"/>
    <mergeCell ref="A24:B24"/>
    <mergeCell ref="C24:I24"/>
    <mergeCell ref="A25:B25"/>
    <mergeCell ref="C25:I25"/>
    <mergeCell ref="A20:B20"/>
    <mergeCell ref="C20:I20"/>
    <mergeCell ref="A21:B21"/>
    <mergeCell ref="C21:I21"/>
    <mergeCell ref="A22:B22"/>
    <mergeCell ref="C22:I22"/>
    <mergeCell ref="A17:B17"/>
    <mergeCell ref="C17:I17"/>
    <mergeCell ref="A18:B18"/>
    <mergeCell ref="C18:I18"/>
    <mergeCell ref="A19:B19"/>
    <mergeCell ref="C19:I19"/>
    <mergeCell ref="F6:F7"/>
    <mergeCell ref="G6:G7"/>
    <mergeCell ref="H6:I6"/>
    <mergeCell ref="A16:B16"/>
    <mergeCell ref="C16:F16"/>
    <mergeCell ref="G16:I16"/>
    <mergeCell ref="A5:B5"/>
    <mergeCell ref="A6:A7"/>
    <mergeCell ref="B6:B7"/>
    <mergeCell ref="C6:C7"/>
    <mergeCell ref="D6:D7"/>
    <mergeCell ref="E6:E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62"/>
  <sheetViews>
    <sheetView zoomScalePageLayoutView="0" workbookViewId="0" topLeftCell="A1">
      <selection activeCell="G9" sqref="G9"/>
    </sheetView>
  </sheetViews>
  <sheetFormatPr defaultColWidth="9.00390625" defaultRowHeight="12.75"/>
  <cols>
    <col min="1" max="1" width="4.25390625" style="169" customWidth="1"/>
    <col min="2" max="2" width="7.875" style="169" customWidth="1"/>
    <col min="3" max="3" width="12.375" style="169" customWidth="1"/>
    <col min="4" max="5" width="4.125" style="169" customWidth="1"/>
    <col min="6" max="6" width="7.375" style="169" bestFit="1" customWidth="1"/>
    <col min="7" max="7" width="33.375" style="169" customWidth="1"/>
    <col min="8" max="8" width="18.125" style="169" bestFit="1" customWidth="1"/>
    <col min="9" max="9" width="17.125" style="169" bestFit="1" customWidth="1"/>
    <col min="10" max="16384" width="9.125" style="169" customWidth="1"/>
  </cols>
  <sheetData>
    <row r="1" spans="1:9" ht="13.5">
      <c r="A1" s="319" t="s">
        <v>857</v>
      </c>
      <c r="B1" s="319"/>
      <c r="C1" s="319"/>
      <c r="D1" s="319"/>
      <c r="E1" s="319"/>
      <c r="F1" s="319"/>
      <c r="G1" s="319"/>
      <c r="H1" s="319"/>
      <c r="I1" s="319"/>
    </row>
    <row r="2" spans="1:9" ht="24">
      <c r="A2" s="320" t="s">
        <v>856</v>
      </c>
      <c r="B2" s="320"/>
      <c r="C2" s="320"/>
      <c r="D2" s="320"/>
      <c r="E2" s="321" t="s">
        <v>43</v>
      </c>
      <c r="F2" s="321"/>
      <c r="G2" s="52">
        <v>41743</v>
      </c>
      <c r="H2" s="50" t="s">
        <v>855</v>
      </c>
      <c r="I2" s="175" t="s">
        <v>854</v>
      </c>
    </row>
    <row r="3" spans="1:9" ht="13.5">
      <c r="A3" s="322" t="s">
        <v>853</v>
      </c>
      <c r="B3" s="323"/>
      <c r="C3" s="324" t="s">
        <v>852</v>
      </c>
      <c r="D3" s="324"/>
      <c r="E3" s="324"/>
      <c r="F3" s="324"/>
      <c r="G3" s="324"/>
      <c r="H3" s="324"/>
      <c r="I3" s="325"/>
    </row>
    <row r="4" spans="1:9" ht="13.5">
      <c r="A4" s="326" t="s">
        <v>11</v>
      </c>
      <c r="B4" s="327"/>
      <c r="C4" s="328" t="s">
        <v>851</v>
      </c>
      <c r="D4" s="329"/>
      <c r="E4" s="329"/>
      <c r="F4" s="329"/>
      <c r="G4" s="330"/>
      <c r="H4" s="30" t="s">
        <v>12</v>
      </c>
      <c r="I4" s="51">
        <v>3</v>
      </c>
    </row>
    <row r="5" spans="1:9" ht="13.5">
      <c r="A5" s="331" t="s">
        <v>13</v>
      </c>
      <c r="B5" s="332"/>
      <c r="C5" s="333" t="s">
        <v>858</v>
      </c>
      <c r="D5" s="334"/>
      <c r="E5" s="334"/>
      <c r="F5" s="334"/>
      <c r="G5" s="31"/>
      <c r="H5" s="32" t="s">
        <v>14</v>
      </c>
      <c r="I5" s="54" t="s">
        <v>850</v>
      </c>
    </row>
    <row r="6" spans="1:9" ht="13.5">
      <c r="A6" s="335" t="s">
        <v>849</v>
      </c>
      <c r="B6" s="337" t="s">
        <v>15</v>
      </c>
      <c r="C6" s="337" t="s">
        <v>16</v>
      </c>
      <c r="D6" s="339" t="s">
        <v>17</v>
      </c>
      <c r="E6" s="339" t="s">
        <v>44</v>
      </c>
      <c r="F6" s="341" t="s">
        <v>45</v>
      </c>
      <c r="G6" s="337" t="s">
        <v>18</v>
      </c>
      <c r="H6" s="343" t="s">
        <v>53</v>
      </c>
      <c r="I6" s="344"/>
    </row>
    <row r="7" spans="1:9" ht="13.5">
      <c r="A7" s="336"/>
      <c r="B7" s="338"/>
      <c r="C7" s="338"/>
      <c r="D7" s="527"/>
      <c r="E7" s="527"/>
      <c r="F7" s="528"/>
      <c r="G7" s="338"/>
      <c r="H7" s="33" t="s">
        <v>16</v>
      </c>
      <c r="I7" s="34" t="s">
        <v>19</v>
      </c>
    </row>
    <row r="8" spans="1:9" ht="13.5">
      <c r="A8" s="35">
        <v>1</v>
      </c>
      <c r="B8" s="36"/>
      <c r="C8" s="173" t="s">
        <v>42</v>
      </c>
      <c r="D8" s="72">
        <v>47</v>
      </c>
      <c r="E8" s="174" t="s">
        <v>38</v>
      </c>
      <c r="F8" s="58">
        <v>10</v>
      </c>
      <c r="G8" s="173" t="s">
        <v>41</v>
      </c>
      <c r="H8" s="173" t="s">
        <v>40</v>
      </c>
      <c r="I8" s="56" t="s">
        <v>39</v>
      </c>
    </row>
    <row r="9" spans="1:9" ht="13.5">
      <c r="A9" s="35">
        <v>2</v>
      </c>
      <c r="B9" s="36" t="s">
        <v>46</v>
      </c>
      <c r="C9" s="61" t="s">
        <v>848</v>
      </c>
      <c r="D9" s="57">
        <v>56</v>
      </c>
      <c r="E9" s="62"/>
      <c r="F9" s="58">
        <v>10</v>
      </c>
      <c r="G9" s="61" t="s">
        <v>847</v>
      </c>
      <c r="H9" s="61" t="s">
        <v>846</v>
      </c>
      <c r="I9" s="56" t="s">
        <v>845</v>
      </c>
    </row>
    <row r="10" spans="1:9" ht="13.5">
      <c r="A10" s="35">
        <v>3</v>
      </c>
      <c r="B10" s="36"/>
      <c r="C10" s="61"/>
      <c r="D10" s="57"/>
      <c r="E10" s="62"/>
      <c r="F10" s="58"/>
      <c r="G10" s="147" t="s">
        <v>844</v>
      </c>
      <c r="H10" s="147"/>
      <c r="I10" s="56"/>
    </row>
    <row r="11" spans="1:9" ht="13.5">
      <c r="A11" s="35">
        <v>4</v>
      </c>
      <c r="B11" s="36" t="s">
        <v>843</v>
      </c>
      <c r="C11" s="171" t="s">
        <v>842</v>
      </c>
      <c r="D11" s="172">
        <v>48</v>
      </c>
      <c r="E11" s="172"/>
      <c r="F11" s="58">
        <v>10</v>
      </c>
      <c r="G11" s="171" t="s">
        <v>841</v>
      </c>
      <c r="H11" s="171"/>
      <c r="I11" s="56" t="s">
        <v>840</v>
      </c>
    </row>
    <row r="12" spans="1:9" ht="13.5">
      <c r="A12" s="35">
        <v>5</v>
      </c>
      <c r="B12" s="36"/>
      <c r="C12" s="171"/>
      <c r="D12" s="172"/>
      <c r="E12" s="172"/>
      <c r="F12" s="58"/>
      <c r="G12" s="171" t="s">
        <v>839</v>
      </c>
      <c r="H12" s="171"/>
      <c r="I12" s="56"/>
    </row>
    <row r="13" spans="1:9" ht="13.5">
      <c r="A13" s="35">
        <v>6</v>
      </c>
      <c r="C13" s="171" t="s">
        <v>838</v>
      </c>
      <c r="D13" s="172">
        <v>48</v>
      </c>
      <c r="E13" s="172"/>
      <c r="F13" s="58">
        <v>5</v>
      </c>
      <c r="G13" s="171" t="s">
        <v>837</v>
      </c>
      <c r="H13" s="171"/>
      <c r="I13" s="56" t="s">
        <v>836</v>
      </c>
    </row>
    <row r="14" spans="1:9" ht="13.5">
      <c r="A14" s="35">
        <v>7</v>
      </c>
      <c r="C14" s="59" t="s">
        <v>835</v>
      </c>
      <c r="D14" s="57">
        <v>57</v>
      </c>
      <c r="E14" s="60"/>
      <c r="F14" s="58">
        <v>5</v>
      </c>
      <c r="G14" s="55" t="s">
        <v>834</v>
      </c>
      <c r="H14" s="61" t="s">
        <v>833</v>
      </c>
      <c r="I14" s="56" t="s">
        <v>832</v>
      </c>
    </row>
    <row r="15" spans="1:7" ht="13.5">
      <c r="A15" s="35">
        <v>8</v>
      </c>
      <c r="B15" s="36"/>
      <c r="G15" s="171" t="s">
        <v>831</v>
      </c>
    </row>
    <row r="16" spans="1:9" ht="13.5">
      <c r="A16" s="345" t="s">
        <v>20</v>
      </c>
      <c r="B16" s="346"/>
      <c r="C16" s="347">
        <v>41748</v>
      </c>
      <c r="D16" s="348"/>
      <c r="E16" s="348"/>
      <c r="F16" s="348"/>
      <c r="G16" s="349" t="s">
        <v>830</v>
      </c>
      <c r="H16" s="349"/>
      <c r="I16" s="350"/>
    </row>
    <row r="17" spans="1:9" ht="13.5">
      <c r="A17" s="351" t="s">
        <v>21</v>
      </c>
      <c r="B17" s="352"/>
      <c r="C17" s="456"/>
      <c r="D17" s="353"/>
      <c r="E17" s="353"/>
      <c r="F17" s="353"/>
      <c r="G17" s="353"/>
      <c r="H17" s="353"/>
      <c r="I17" s="354"/>
    </row>
    <row r="18" spans="1:9" ht="13.5">
      <c r="A18" s="355">
        <v>41748</v>
      </c>
      <c r="B18" s="356"/>
      <c r="C18" s="359" t="s">
        <v>829</v>
      </c>
      <c r="D18" s="457"/>
      <c r="E18" s="457"/>
      <c r="F18" s="457"/>
      <c r="G18" s="457"/>
      <c r="H18" s="457"/>
      <c r="I18" s="458"/>
    </row>
    <row r="19" spans="1:9" ht="13.5">
      <c r="A19" s="355">
        <v>41749</v>
      </c>
      <c r="B19" s="356"/>
      <c r="C19" s="359" t="s">
        <v>828</v>
      </c>
      <c r="D19" s="457"/>
      <c r="E19" s="457"/>
      <c r="F19" s="457"/>
      <c r="G19" s="457"/>
      <c r="H19" s="457"/>
      <c r="I19" s="458"/>
    </row>
    <row r="20" spans="1:9" ht="13.5">
      <c r="A20" s="355" t="s">
        <v>825</v>
      </c>
      <c r="B20" s="356"/>
      <c r="C20" s="359" t="s">
        <v>827</v>
      </c>
      <c r="D20" s="457"/>
      <c r="E20" s="457"/>
      <c r="F20" s="457"/>
      <c r="G20" s="457"/>
      <c r="H20" s="457"/>
      <c r="I20" s="458"/>
    </row>
    <row r="21" spans="1:9" ht="13.5">
      <c r="A21" s="355" t="s">
        <v>825</v>
      </c>
      <c r="B21" s="356"/>
      <c r="C21" s="359" t="s">
        <v>826</v>
      </c>
      <c r="D21" s="457"/>
      <c r="E21" s="457"/>
      <c r="F21" s="457"/>
      <c r="G21" s="457"/>
      <c r="H21" s="457"/>
      <c r="I21" s="458"/>
    </row>
    <row r="22" spans="1:9" ht="13.5">
      <c r="A22" s="355" t="s">
        <v>825</v>
      </c>
      <c r="B22" s="356"/>
      <c r="C22" s="359"/>
      <c r="D22" s="457"/>
      <c r="E22" s="457"/>
      <c r="F22" s="457"/>
      <c r="G22" s="457"/>
      <c r="H22" s="457"/>
      <c r="I22" s="458"/>
    </row>
    <row r="23" spans="1:9" ht="13.5">
      <c r="A23" s="355" t="s">
        <v>825</v>
      </c>
      <c r="B23" s="356"/>
      <c r="C23" s="359"/>
      <c r="D23" s="457"/>
      <c r="E23" s="457"/>
      <c r="F23" s="457"/>
      <c r="G23" s="457"/>
      <c r="H23" s="457"/>
      <c r="I23" s="458"/>
    </row>
    <row r="24" spans="1:9" ht="13.5">
      <c r="A24" s="355" t="s">
        <v>825</v>
      </c>
      <c r="B24" s="356"/>
      <c r="C24" s="359"/>
      <c r="D24" s="457"/>
      <c r="E24" s="457"/>
      <c r="F24" s="457"/>
      <c r="G24" s="457"/>
      <c r="H24" s="457"/>
      <c r="I24" s="458"/>
    </row>
    <row r="25" spans="1:9" ht="13.5">
      <c r="A25" s="355" t="s">
        <v>825</v>
      </c>
      <c r="B25" s="356"/>
      <c r="C25" s="359"/>
      <c r="D25" s="457"/>
      <c r="E25" s="457"/>
      <c r="F25" s="457"/>
      <c r="G25" s="457"/>
      <c r="H25" s="457"/>
      <c r="I25" s="458"/>
    </row>
    <row r="26" spans="1:9" ht="13.5">
      <c r="A26" s="362" t="s">
        <v>825</v>
      </c>
      <c r="B26" s="363"/>
      <c r="C26" s="459"/>
      <c r="D26" s="460"/>
      <c r="E26" s="460"/>
      <c r="F26" s="460"/>
      <c r="G26" s="460"/>
      <c r="H26" s="460"/>
      <c r="I26" s="461"/>
    </row>
    <row r="27" spans="1:9" ht="13.5">
      <c r="A27" s="366" t="s">
        <v>22</v>
      </c>
      <c r="B27" s="367"/>
      <c r="C27" s="370" t="s">
        <v>32</v>
      </c>
      <c r="D27" s="371"/>
      <c r="E27" s="371"/>
      <c r="F27" s="372"/>
      <c r="G27" s="49">
        <v>41749</v>
      </c>
      <c r="H27" s="373">
        <v>0.75</v>
      </c>
      <c r="I27" s="374"/>
    </row>
    <row r="28" spans="1:9" ht="13.5" customHeight="1">
      <c r="A28" s="368"/>
      <c r="B28" s="369"/>
      <c r="C28" s="529"/>
      <c r="D28" s="530"/>
      <c r="E28" s="530"/>
      <c r="F28" s="530"/>
      <c r="G28" s="530"/>
      <c r="H28" s="530"/>
      <c r="I28" s="531"/>
    </row>
    <row r="29" spans="1:9" ht="13.5" customHeight="1">
      <c r="A29" s="377" t="s">
        <v>23</v>
      </c>
      <c r="B29" s="378"/>
      <c r="C29" s="532" t="s">
        <v>824</v>
      </c>
      <c r="D29" s="533"/>
      <c r="E29" s="533"/>
      <c r="F29" s="533"/>
      <c r="G29" s="533"/>
      <c r="H29" s="533"/>
      <c r="I29" s="534"/>
    </row>
    <row r="30" spans="1:9" ht="13.5">
      <c r="A30" s="37" t="s">
        <v>24</v>
      </c>
      <c r="B30" s="38"/>
      <c r="C30" s="535"/>
      <c r="D30" s="536"/>
      <c r="E30" s="536"/>
      <c r="F30" s="536"/>
      <c r="G30" s="536"/>
      <c r="H30" s="536"/>
      <c r="I30" s="537"/>
    </row>
    <row r="31" spans="1:9" ht="13.5">
      <c r="A31" s="37" t="s">
        <v>25</v>
      </c>
      <c r="B31" s="38"/>
      <c r="C31" s="535"/>
      <c r="D31" s="536"/>
      <c r="E31" s="536"/>
      <c r="F31" s="536"/>
      <c r="G31" s="536"/>
      <c r="H31" s="536"/>
      <c r="I31" s="537"/>
    </row>
    <row r="32" spans="1:9" ht="13.5">
      <c r="A32" s="388"/>
      <c r="B32" s="389"/>
      <c r="C32" s="535"/>
      <c r="D32" s="536"/>
      <c r="E32" s="536"/>
      <c r="F32" s="536"/>
      <c r="G32" s="536"/>
      <c r="H32" s="536"/>
      <c r="I32" s="537"/>
    </row>
    <row r="33" spans="1:9" ht="13.5">
      <c r="A33" s="388"/>
      <c r="B33" s="389"/>
      <c r="C33" s="535"/>
      <c r="D33" s="536"/>
      <c r="E33" s="536"/>
      <c r="F33" s="536"/>
      <c r="G33" s="536"/>
      <c r="H33" s="536"/>
      <c r="I33" s="537"/>
    </row>
    <row r="34" spans="1:9" ht="13.5">
      <c r="A34" s="388"/>
      <c r="B34" s="389"/>
      <c r="C34" s="535"/>
      <c r="D34" s="536"/>
      <c r="E34" s="536"/>
      <c r="F34" s="536"/>
      <c r="G34" s="536"/>
      <c r="H34" s="536"/>
      <c r="I34" s="537"/>
    </row>
    <row r="35" spans="1:9" ht="13.5">
      <c r="A35" s="388"/>
      <c r="B35" s="389"/>
      <c r="C35" s="535"/>
      <c r="D35" s="536"/>
      <c r="E35" s="536"/>
      <c r="F35" s="536"/>
      <c r="G35" s="536"/>
      <c r="H35" s="536"/>
      <c r="I35" s="537"/>
    </row>
    <row r="36" spans="1:9" ht="13.5">
      <c r="A36" s="388"/>
      <c r="B36" s="389"/>
      <c r="C36" s="535"/>
      <c r="D36" s="536"/>
      <c r="E36" s="536"/>
      <c r="F36" s="536"/>
      <c r="G36" s="536"/>
      <c r="H36" s="536"/>
      <c r="I36" s="537"/>
    </row>
    <row r="37" spans="1:9" ht="13.5">
      <c r="A37" s="388"/>
      <c r="B37" s="389"/>
      <c r="C37" s="535"/>
      <c r="D37" s="536"/>
      <c r="E37" s="536"/>
      <c r="F37" s="536"/>
      <c r="G37" s="536"/>
      <c r="H37" s="536"/>
      <c r="I37" s="537"/>
    </row>
    <row r="38" spans="1:9" ht="13.5">
      <c r="A38" s="388"/>
      <c r="B38" s="389"/>
      <c r="C38" s="535"/>
      <c r="D38" s="536"/>
      <c r="E38" s="536"/>
      <c r="F38" s="536"/>
      <c r="G38" s="536"/>
      <c r="H38" s="536"/>
      <c r="I38" s="537"/>
    </row>
    <row r="39" spans="1:9" ht="13.5">
      <c r="A39" s="388"/>
      <c r="B39" s="389"/>
      <c r="C39" s="535"/>
      <c r="D39" s="536"/>
      <c r="E39" s="536"/>
      <c r="F39" s="536"/>
      <c r="G39" s="536"/>
      <c r="H39" s="536"/>
      <c r="I39" s="537"/>
    </row>
    <row r="40" spans="1:9" ht="13.5">
      <c r="A40" s="388"/>
      <c r="B40" s="389"/>
      <c r="C40" s="535"/>
      <c r="D40" s="536"/>
      <c r="E40" s="536"/>
      <c r="F40" s="536"/>
      <c r="G40" s="536"/>
      <c r="H40" s="536"/>
      <c r="I40" s="537"/>
    </row>
    <row r="41" spans="1:9" ht="13.5">
      <c r="A41" s="388"/>
      <c r="B41" s="389"/>
      <c r="C41" s="535"/>
      <c r="D41" s="536"/>
      <c r="E41" s="536"/>
      <c r="F41" s="536"/>
      <c r="G41" s="536"/>
      <c r="H41" s="536"/>
      <c r="I41" s="537"/>
    </row>
    <row r="42" spans="1:9" ht="13.5">
      <c r="A42" s="390"/>
      <c r="B42" s="391"/>
      <c r="C42" s="538"/>
      <c r="D42" s="539"/>
      <c r="E42" s="539"/>
      <c r="F42" s="539"/>
      <c r="G42" s="539"/>
      <c r="H42" s="539"/>
      <c r="I42" s="540"/>
    </row>
    <row r="43" spans="1:9" ht="13.5">
      <c r="A43" s="377" t="s">
        <v>33</v>
      </c>
      <c r="B43" s="395"/>
      <c r="C43" s="400" t="s">
        <v>823</v>
      </c>
      <c r="D43" s="401"/>
      <c r="E43" s="401"/>
      <c r="F43" s="401"/>
      <c r="G43" s="401"/>
      <c r="H43" s="401"/>
      <c r="I43" s="402"/>
    </row>
    <row r="44" spans="1:9" ht="13.5">
      <c r="A44" s="345" t="s">
        <v>34</v>
      </c>
      <c r="B44" s="399"/>
      <c r="C44" s="400" t="s">
        <v>100</v>
      </c>
      <c r="D44" s="401"/>
      <c r="E44" s="401"/>
      <c r="F44" s="401"/>
      <c r="G44" s="401"/>
      <c r="H44" s="401"/>
      <c r="I44" s="402"/>
    </row>
    <row r="45" spans="1:9" ht="13.5">
      <c r="A45" s="403" t="s">
        <v>26</v>
      </c>
      <c r="B45" s="404"/>
      <c r="C45" s="519" t="s">
        <v>822</v>
      </c>
      <c r="D45" s="520"/>
      <c r="E45" s="520"/>
      <c r="F45" s="520"/>
      <c r="G45" s="520"/>
      <c r="H45" s="520"/>
      <c r="I45" s="521"/>
    </row>
    <row r="46" spans="1:9" ht="13.5">
      <c r="A46" s="388"/>
      <c r="B46" s="411"/>
      <c r="C46" s="328" t="s">
        <v>821</v>
      </c>
      <c r="D46" s="329"/>
      <c r="E46" s="329"/>
      <c r="F46" s="329"/>
      <c r="G46" s="329"/>
      <c r="H46" s="329"/>
      <c r="I46" s="412"/>
    </row>
    <row r="47" spans="1:9" ht="13.5">
      <c r="A47" s="388"/>
      <c r="B47" s="411"/>
      <c r="C47" s="392" t="s">
        <v>820</v>
      </c>
      <c r="D47" s="393"/>
      <c r="E47" s="393"/>
      <c r="F47" s="393"/>
      <c r="G47" s="393"/>
      <c r="H47" s="393"/>
      <c r="I47" s="394"/>
    </row>
    <row r="48" spans="1:9" ht="13.5" customHeight="1">
      <c r="A48" s="416" t="s">
        <v>31</v>
      </c>
      <c r="B48" s="490"/>
      <c r="C48" s="526" t="s">
        <v>103</v>
      </c>
      <c r="D48" s="491"/>
      <c r="E48" s="491"/>
      <c r="F48" s="491"/>
      <c r="G48" s="491"/>
      <c r="H48" s="491"/>
      <c r="I48" s="492"/>
    </row>
    <row r="49" spans="1:9" ht="13.5">
      <c r="A49" s="425" t="s">
        <v>104</v>
      </c>
      <c r="B49" s="426"/>
      <c r="C49" s="14" t="s">
        <v>105</v>
      </c>
      <c r="D49" s="15"/>
      <c r="E49" s="498" t="s">
        <v>106</v>
      </c>
      <c r="F49" s="499"/>
      <c r="G49" s="500"/>
      <c r="H49" s="16" t="s">
        <v>107</v>
      </c>
      <c r="I49" s="17" t="s">
        <v>108</v>
      </c>
    </row>
    <row r="50" spans="1:9" ht="13.5">
      <c r="A50" s="425"/>
      <c r="B50" s="426"/>
      <c r="C50" s="14" t="s">
        <v>27</v>
      </c>
      <c r="D50" s="15"/>
      <c r="E50" s="499" t="s">
        <v>819</v>
      </c>
      <c r="F50" s="499"/>
      <c r="G50" s="500"/>
      <c r="H50" s="16" t="s">
        <v>110</v>
      </c>
      <c r="I50" s="17" t="s">
        <v>111</v>
      </c>
    </row>
    <row r="51" spans="1:9" ht="13.5">
      <c r="A51" s="493"/>
      <c r="B51" s="494"/>
      <c r="C51" s="18"/>
      <c r="D51" s="161"/>
      <c r="E51" s="516"/>
      <c r="F51" s="517"/>
      <c r="G51" s="518"/>
      <c r="H51" s="162"/>
      <c r="I51" s="163"/>
    </row>
    <row r="52" spans="1:9" ht="13.5" customHeight="1">
      <c r="A52" s="435" t="s">
        <v>28</v>
      </c>
      <c r="B52" s="436"/>
      <c r="C52" s="523" t="s">
        <v>116</v>
      </c>
      <c r="D52" s="524"/>
      <c r="E52" s="524"/>
      <c r="F52" s="524"/>
      <c r="G52" s="524"/>
      <c r="H52" s="524"/>
      <c r="I52" s="525"/>
    </row>
    <row r="53" spans="1:9" ht="13.5">
      <c r="A53" s="485"/>
      <c r="B53" s="486"/>
      <c r="C53" s="408" t="s">
        <v>117</v>
      </c>
      <c r="D53" s="409"/>
      <c r="E53" s="409"/>
      <c r="F53" s="409"/>
      <c r="G53" s="409"/>
      <c r="H53" s="409"/>
      <c r="I53" s="410"/>
    </row>
    <row r="54" spans="1:9" ht="13.5" customHeight="1">
      <c r="A54" s="168"/>
      <c r="B54" s="487" t="s">
        <v>29</v>
      </c>
      <c r="C54" s="487"/>
      <c r="D54" s="487"/>
      <c r="E54" s="522" t="s">
        <v>118</v>
      </c>
      <c r="F54" s="522"/>
      <c r="G54" s="522"/>
      <c r="H54" s="522"/>
      <c r="I54" s="39"/>
    </row>
    <row r="55" spans="1:9" ht="13.5" customHeight="1">
      <c r="A55" s="168"/>
      <c r="B55" s="489" t="s">
        <v>30</v>
      </c>
      <c r="C55" s="489"/>
      <c r="D55" s="489"/>
      <c r="E55" s="489"/>
      <c r="F55" s="489"/>
      <c r="G55" s="489"/>
      <c r="H55" s="489"/>
      <c r="I55" s="489"/>
    </row>
    <row r="56" spans="1:9" ht="13.5">
      <c r="A56" s="164" t="s">
        <v>818</v>
      </c>
      <c r="B56" s="168"/>
      <c r="C56" s="168"/>
      <c r="D56" s="484" t="s">
        <v>37</v>
      </c>
      <c r="E56" s="484"/>
      <c r="F56" s="484"/>
      <c r="G56" s="168"/>
      <c r="H56" s="168"/>
      <c r="I56" s="168"/>
    </row>
    <row r="58" spans="2:11" ht="13.5">
      <c r="B58" s="170"/>
      <c r="C58" s="170"/>
      <c r="D58" s="170"/>
      <c r="E58" s="170"/>
      <c r="F58" s="170"/>
      <c r="G58" s="170"/>
      <c r="H58" s="170"/>
      <c r="I58" s="170"/>
      <c r="J58" s="170"/>
      <c r="K58" s="170"/>
    </row>
    <row r="59" spans="2:11" ht="13.5">
      <c r="B59" s="170"/>
      <c r="C59" s="170"/>
      <c r="D59" s="170"/>
      <c r="E59" s="170"/>
      <c r="F59" s="170"/>
      <c r="G59" s="170"/>
      <c r="H59" s="170"/>
      <c r="I59" s="170"/>
      <c r="J59" s="170"/>
      <c r="K59" s="170"/>
    </row>
    <row r="60" spans="2:11" ht="13.5">
      <c r="B60" s="170"/>
      <c r="C60" s="170"/>
      <c r="D60" s="170"/>
      <c r="E60" s="170"/>
      <c r="F60" s="170"/>
      <c r="G60" s="170"/>
      <c r="H60" s="170"/>
      <c r="I60" s="170"/>
      <c r="J60" s="170"/>
      <c r="K60" s="170"/>
    </row>
    <row r="61" spans="2:11" ht="13.5">
      <c r="B61" s="170"/>
      <c r="C61" s="170"/>
      <c r="D61" s="170"/>
      <c r="E61" s="170"/>
      <c r="F61" s="170"/>
      <c r="G61" s="170"/>
      <c r="H61" s="170"/>
      <c r="I61" s="170"/>
      <c r="J61" s="170"/>
      <c r="K61" s="170"/>
    </row>
    <row r="62" spans="2:11" ht="13.5">
      <c r="B62" s="170"/>
      <c r="C62" s="170"/>
      <c r="D62" s="170"/>
      <c r="E62" s="170"/>
      <c r="F62" s="170"/>
      <c r="G62" s="170"/>
      <c r="H62" s="170"/>
      <c r="I62" s="170"/>
      <c r="J62" s="170"/>
      <c r="K62" s="170"/>
    </row>
  </sheetData>
  <sheetProtection/>
  <mergeCells count="80">
    <mergeCell ref="A22:B22"/>
    <mergeCell ref="C22:I22"/>
    <mergeCell ref="A23:B23"/>
    <mergeCell ref="C23:I23"/>
    <mergeCell ref="C19:I19"/>
    <mergeCell ref="C18:I18"/>
    <mergeCell ref="C21:I21"/>
    <mergeCell ref="C20:I20"/>
    <mergeCell ref="A18:B18"/>
    <mergeCell ref="A19:B19"/>
    <mergeCell ref="C44:I44"/>
    <mergeCell ref="C26:I26"/>
    <mergeCell ref="C25:I25"/>
    <mergeCell ref="C24:I24"/>
    <mergeCell ref="C27:F27"/>
    <mergeCell ref="H27:I27"/>
    <mergeCell ref="C28:I28"/>
    <mergeCell ref="C29:I42"/>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20:B20"/>
    <mergeCell ref="A36:B36"/>
    <mergeCell ref="A21:B21"/>
    <mergeCell ref="A25:B25"/>
    <mergeCell ref="A26:B26"/>
    <mergeCell ref="A32:B32"/>
    <mergeCell ref="A24:B24"/>
    <mergeCell ref="A27:B28"/>
    <mergeCell ref="A29:B29"/>
    <mergeCell ref="A35:B35"/>
    <mergeCell ref="A34:B34"/>
    <mergeCell ref="A37:B37"/>
    <mergeCell ref="A38:B38"/>
    <mergeCell ref="A39:B39"/>
    <mergeCell ref="A41:B41"/>
    <mergeCell ref="A42:B42"/>
    <mergeCell ref="C46:I46"/>
    <mergeCell ref="E54:H54"/>
    <mergeCell ref="A52:B53"/>
    <mergeCell ref="C52:I52"/>
    <mergeCell ref="C53:I53"/>
    <mergeCell ref="C48:I48"/>
    <mergeCell ref="C47:I47"/>
    <mergeCell ref="A45:B45"/>
    <mergeCell ref="C45:I45"/>
    <mergeCell ref="A40:B40"/>
    <mergeCell ref="A33:B33"/>
    <mergeCell ref="A47:B47"/>
    <mergeCell ref="A48:B48"/>
    <mergeCell ref="A43:B43"/>
    <mergeCell ref="C43:I43"/>
    <mergeCell ref="A44:B44"/>
    <mergeCell ref="A46:B46"/>
    <mergeCell ref="D56:F56"/>
    <mergeCell ref="A49:B51"/>
    <mergeCell ref="E49:G49"/>
    <mergeCell ref="E50:G50"/>
    <mergeCell ref="E51:G51"/>
    <mergeCell ref="B54:D54"/>
    <mergeCell ref="B55:I55"/>
  </mergeCells>
  <printOptions horizontalCentered="1" verticalCentered="1"/>
  <pageMargins left="0" right="0" top="0" bottom="0"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J60"/>
  <sheetViews>
    <sheetView zoomScalePageLayoutView="0" workbookViewId="0" topLeftCell="A1">
      <selection activeCell="F10" sqref="F10"/>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859</v>
      </c>
      <c r="B1" s="319"/>
      <c r="C1" s="319"/>
      <c r="D1" s="319"/>
      <c r="E1" s="319"/>
      <c r="F1" s="319"/>
      <c r="G1" s="319"/>
      <c r="H1" s="319"/>
      <c r="I1" s="319"/>
    </row>
    <row r="2" spans="1:9" ht="24">
      <c r="A2" s="320" t="s">
        <v>860</v>
      </c>
      <c r="B2" s="320"/>
      <c r="C2" s="320"/>
      <c r="D2" s="320"/>
      <c r="E2" s="321" t="s">
        <v>43</v>
      </c>
      <c r="F2" s="321"/>
      <c r="G2" s="52">
        <v>41743</v>
      </c>
      <c r="H2" s="50" t="s">
        <v>861</v>
      </c>
      <c r="I2" s="73" t="s">
        <v>862</v>
      </c>
    </row>
    <row r="3" spans="1:9" ht="13.5">
      <c r="A3" s="322" t="s">
        <v>863</v>
      </c>
      <c r="B3" s="323"/>
      <c r="C3" s="324" t="s">
        <v>864</v>
      </c>
      <c r="D3" s="324"/>
      <c r="E3" s="324"/>
      <c r="F3" s="324"/>
      <c r="G3" s="324"/>
      <c r="H3" s="324"/>
      <c r="I3" s="325"/>
    </row>
    <row r="4" spans="1:9" ht="13.5">
      <c r="A4" s="326" t="s">
        <v>11</v>
      </c>
      <c r="B4" s="327"/>
      <c r="C4" s="328" t="s">
        <v>865</v>
      </c>
      <c r="D4" s="329"/>
      <c r="E4" s="329"/>
      <c r="F4" s="329"/>
      <c r="G4" s="330"/>
      <c r="H4" s="30" t="s">
        <v>12</v>
      </c>
      <c r="I4" s="51" t="s">
        <v>866</v>
      </c>
    </row>
    <row r="5" spans="1:9" ht="13.5">
      <c r="A5" s="331" t="s">
        <v>13</v>
      </c>
      <c r="B5" s="332"/>
      <c r="C5" s="333">
        <v>41749</v>
      </c>
      <c r="D5" s="334"/>
      <c r="E5" s="334"/>
      <c r="F5" s="334"/>
      <c r="G5" s="31"/>
      <c r="H5" s="32" t="s">
        <v>14</v>
      </c>
      <c r="I5" s="54" t="s">
        <v>867</v>
      </c>
    </row>
    <row r="6" spans="1:9" ht="13.5">
      <c r="A6" s="335" t="s">
        <v>868</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c r="C8" s="55" t="s">
        <v>869</v>
      </c>
      <c r="D8" s="55">
        <v>47</v>
      </c>
      <c r="E8" s="72" t="s">
        <v>55</v>
      </c>
      <c r="F8" s="92">
        <v>5</v>
      </c>
      <c r="G8" s="55" t="s">
        <v>870</v>
      </c>
      <c r="H8" s="55" t="s">
        <v>871</v>
      </c>
      <c r="I8" s="56">
        <v>9034931419</v>
      </c>
    </row>
    <row r="9" spans="1:9" ht="13.5">
      <c r="A9" s="35">
        <v>2</v>
      </c>
      <c r="B9" s="36"/>
      <c r="C9" s="55" t="s">
        <v>872</v>
      </c>
      <c r="D9" s="55">
        <v>47</v>
      </c>
      <c r="E9" s="72" t="s">
        <v>38</v>
      </c>
      <c r="F9" s="92"/>
      <c r="G9" s="55" t="s">
        <v>873</v>
      </c>
      <c r="H9" s="55"/>
      <c r="I9" s="56"/>
    </row>
    <row r="10" spans="1:10" ht="13.5">
      <c r="A10" s="35">
        <v>3</v>
      </c>
      <c r="B10" s="36"/>
      <c r="C10" s="83"/>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t="s">
        <v>874</v>
      </c>
      <c r="D16" s="348"/>
      <c r="E16" s="348"/>
      <c r="F16" s="348"/>
      <c r="G16" s="349" t="s">
        <v>875</v>
      </c>
      <c r="H16" s="349"/>
      <c r="I16" s="350"/>
    </row>
    <row r="17" spans="1:9" ht="13.5">
      <c r="A17" s="351" t="s">
        <v>21</v>
      </c>
      <c r="B17" s="352"/>
      <c r="C17" s="353" t="s">
        <v>876</v>
      </c>
      <c r="D17" s="353"/>
      <c r="E17" s="353"/>
      <c r="F17" s="353"/>
      <c r="G17" s="353"/>
      <c r="H17" s="353"/>
      <c r="I17" s="354"/>
    </row>
    <row r="18" spans="1:10" ht="13.5">
      <c r="A18" s="355" t="s">
        <v>877</v>
      </c>
      <c r="B18" s="356"/>
      <c r="C18" s="357" t="s">
        <v>878</v>
      </c>
      <c r="D18" s="357"/>
      <c r="E18" s="357"/>
      <c r="F18" s="357"/>
      <c r="G18" s="357"/>
      <c r="H18" s="357"/>
      <c r="I18" s="358"/>
      <c r="J18" s="69"/>
    </row>
    <row r="19" spans="1:10" ht="13.5">
      <c r="A19" s="355" t="s">
        <v>877</v>
      </c>
      <c r="B19" s="356"/>
      <c r="C19" s="357" t="s">
        <v>879</v>
      </c>
      <c r="D19" s="357"/>
      <c r="E19" s="357"/>
      <c r="F19" s="357"/>
      <c r="G19" s="357"/>
      <c r="H19" s="357"/>
      <c r="I19" s="358"/>
      <c r="J19" s="69"/>
    </row>
    <row r="20" spans="1:10" ht="13.5">
      <c r="A20" s="355" t="s">
        <v>877</v>
      </c>
      <c r="B20" s="356"/>
      <c r="C20" s="357" t="s">
        <v>880</v>
      </c>
      <c r="D20" s="357"/>
      <c r="E20" s="357"/>
      <c r="F20" s="357"/>
      <c r="G20" s="357"/>
      <c r="H20" s="357"/>
      <c r="I20" s="358"/>
      <c r="J20" s="69"/>
    </row>
    <row r="21" spans="1:10" ht="13.5">
      <c r="A21" s="355" t="s">
        <v>877</v>
      </c>
      <c r="B21" s="356"/>
      <c r="C21" s="357" t="s">
        <v>881</v>
      </c>
      <c r="D21" s="357"/>
      <c r="E21" s="357"/>
      <c r="F21" s="357"/>
      <c r="G21" s="357"/>
      <c r="H21" s="357"/>
      <c r="I21" s="358"/>
      <c r="J21" s="69"/>
    </row>
    <row r="22" spans="1:10" ht="13.5">
      <c r="A22" s="355" t="s">
        <v>877</v>
      </c>
      <c r="B22" s="356"/>
      <c r="C22" s="357" t="s">
        <v>882</v>
      </c>
      <c r="D22" s="357"/>
      <c r="E22" s="357"/>
      <c r="F22" s="357"/>
      <c r="G22" s="357"/>
      <c r="H22" s="357"/>
      <c r="I22" s="358"/>
      <c r="J22" s="69"/>
    </row>
    <row r="23" spans="1:10" ht="13.5">
      <c r="A23" s="355" t="s">
        <v>877</v>
      </c>
      <c r="B23" s="356"/>
      <c r="C23" s="357" t="s">
        <v>883</v>
      </c>
      <c r="D23" s="357"/>
      <c r="E23" s="357"/>
      <c r="F23" s="357"/>
      <c r="G23" s="357"/>
      <c r="H23" s="357"/>
      <c r="I23" s="358"/>
      <c r="J23" s="69"/>
    </row>
    <row r="24" spans="1:10" ht="13.5">
      <c r="A24" s="355" t="s">
        <v>877</v>
      </c>
      <c r="B24" s="356"/>
      <c r="C24" s="357" t="s">
        <v>884</v>
      </c>
      <c r="D24" s="357"/>
      <c r="E24" s="357"/>
      <c r="F24" s="357"/>
      <c r="G24" s="357"/>
      <c r="H24" s="357"/>
      <c r="I24" s="358"/>
      <c r="J24" s="69"/>
    </row>
    <row r="25" spans="1:10" ht="13.5">
      <c r="A25" s="355" t="s">
        <v>877</v>
      </c>
      <c r="B25" s="356"/>
      <c r="C25" s="541"/>
      <c r="D25" s="357"/>
      <c r="E25" s="357"/>
      <c r="F25" s="357"/>
      <c r="G25" s="357"/>
      <c r="H25" s="357"/>
      <c r="I25" s="358"/>
      <c r="J25" s="69"/>
    </row>
    <row r="26" spans="1:10" ht="13.5">
      <c r="A26" s="362" t="s">
        <v>877</v>
      </c>
      <c r="B26" s="363"/>
      <c r="C26" s="364"/>
      <c r="D26" s="364"/>
      <c r="E26" s="364"/>
      <c r="F26" s="364"/>
      <c r="G26" s="364"/>
      <c r="H26" s="364"/>
      <c r="I26" s="365"/>
      <c r="J26" s="69"/>
    </row>
    <row r="27" spans="1:10" ht="13.5">
      <c r="A27" s="366" t="s">
        <v>22</v>
      </c>
      <c r="B27" s="367"/>
      <c r="C27" s="370" t="s">
        <v>32</v>
      </c>
      <c r="D27" s="371"/>
      <c r="E27" s="371"/>
      <c r="F27" s="372"/>
      <c r="G27" s="49">
        <v>41749</v>
      </c>
      <c r="H27" s="373">
        <v>0.7083333333333334</v>
      </c>
      <c r="I27" s="374"/>
      <c r="J27" s="69"/>
    </row>
    <row r="28" spans="1:10" ht="13.5">
      <c r="A28" s="368"/>
      <c r="B28" s="369"/>
      <c r="C28" s="375" t="s">
        <v>36</v>
      </c>
      <c r="D28" s="375"/>
      <c r="E28" s="375"/>
      <c r="F28" s="375"/>
      <c r="G28" s="375"/>
      <c r="H28" s="375"/>
      <c r="I28" s="376"/>
      <c r="J28" s="69"/>
    </row>
    <row r="29" spans="1:10" ht="13.5">
      <c r="A29" s="377" t="s">
        <v>23</v>
      </c>
      <c r="B29" s="378"/>
      <c r="C29" s="379"/>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885</v>
      </c>
      <c r="D41" s="397"/>
      <c r="E41" s="397"/>
      <c r="F41" s="397"/>
      <c r="G41" s="397"/>
      <c r="H41" s="397"/>
      <c r="I41" s="398"/>
    </row>
    <row r="42" spans="1:9" ht="13.5">
      <c r="A42" s="345" t="s">
        <v>34</v>
      </c>
      <c r="B42" s="399"/>
      <c r="C42" s="400" t="s">
        <v>886</v>
      </c>
      <c r="D42" s="401"/>
      <c r="E42" s="401"/>
      <c r="F42" s="401"/>
      <c r="G42" s="401"/>
      <c r="H42" s="401"/>
      <c r="I42" s="402"/>
    </row>
    <row r="43" spans="1:9" ht="13.5">
      <c r="A43" s="403" t="s">
        <v>26</v>
      </c>
      <c r="B43" s="404"/>
      <c r="C43" s="405" t="s">
        <v>887</v>
      </c>
      <c r="D43" s="406"/>
      <c r="E43" s="406"/>
      <c r="F43" s="406"/>
      <c r="G43" s="406"/>
      <c r="H43" s="406"/>
      <c r="I43" s="407"/>
    </row>
    <row r="44" spans="1:9" ht="13.5">
      <c r="A44" s="388"/>
      <c r="B44" s="411"/>
      <c r="C44" s="328" t="s">
        <v>888</v>
      </c>
      <c r="D44" s="329"/>
      <c r="E44" s="329"/>
      <c r="F44" s="329"/>
      <c r="G44" s="329"/>
      <c r="H44" s="329"/>
      <c r="I44" s="412"/>
    </row>
    <row r="45" spans="1:9" ht="13.5">
      <c r="A45" s="388"/>
      <c r="B45" s="411"/>
      <c r="C45" s="413" t="s">
        <v>888</v>
      </c>
      <c r="D45" s="414"/>
      <c r="E45" s="414"/>
      <c r="F45" s="414"/>
      <c r="G45" s="414"/>
      <c r="H45" s="414"/>
      <c r="I45" s="415"/>
    </row>
    <row r="46" spans="1:9" ht="13.5">
      <c r="A46" s="416" t="s">
        <v>31</v>
      </c>
      <c r="B46" s="417"/>
      <c r="C46" s="418" t="s">
        <v>889</v>
      </c>
      <c r="D46" s="418"/>
      <c r="E46" s="418"/>
      <c r="F46" s="418"/>
      <c r="G46" s="418"/>
      <c r="H46" s="418"/>
      <c r="I46" s="419"/>
    </row>
    <row r="47" spans="1:9" ht="13.5">
      <c r="A47" s="425" t="s">
        <v>890</v>
      </c>
      <c r="B47" s="426"/>
      <c r="C47" s="14" t="s">
        <v>891</v>
      </c>
      <c r="D47" s="15"/>
      <c r="E47" s="429" t="s">
        <v>892</v>
      </c>
      <c r="F47" s="430"/>
      <c r="G47" s="431"/>
      <c r="H47" s="16" t="s">
        <v>893</v>
      </c>
      <c r="I47" s="17" t="s">
        <v>894</v>
      </c>
    </row>
    <row r="48" spans="1:9" ht="13.5">
      <c r="A48" s="425"/>
      <c r="B48" s="426"/>
      <c r="C48" s="14" t="s">
        <v>27</v>
      </c>
      <c r="D48" s="15"/>
      <c r="E48" s="421" t="s">
        <v>895</v>
      </c>
      <c r="F48" s="421"/>
      <c r="G48" s="421"/>
      <c r="H48" s="16" t="s">
        <v>896</v>
      </c>
      <c r="I48" s="17" t="s">
        <v>897</v>
      </c>
    </row>
    <row r="49" spans="1:9" ht="13.5">
      <c r="A49" s="427"/>
      <c r="B49" s="428"/>
      <c r="C49" s="18"/>
      <c r="D49" s="68"/>
      <c r="E49" s="432"/>
      <c r="F49" s="433"/>
      <c r="G49" s="434"/>
      <c r="H49" s="67"/>
      <c r="I49" s="66"/>
    </row>
    <row r="50" spans="1:9" ht="13.5" customHeight="1">
      <c r="A50" s="435" t="s">
        <v>28</v>
      </c>
      <c r="B50" s="436"/>
      <c r="C50" s="439" t="s">
        <v>898</v>
      </c>
      <c r="D50" s="440"/>
      <c r="E50" s="440"/>
      <c r="F50" s="440"/>
      <c r="G50" s="440"/>
      <c r="H50" s="440"/>
      <c r="I50" s="441"/>
    </row>
    <row r="51" spans="1:9" ht="13.5">
      <c r="A51" s="437"/>
      <c r="B51" s="438"/>
      <c r="C51" s="408" t="s">
        <v>899</v>
      </c>
      <c r="D51" s="409"/>
      <c r="E51" s="409"/>
      <c r="F51" s="409"/>
      <c r="G51" s="409"/>
      <c r="H51" s="409"/>
      <c r="I51" s="410"/>
    </row>
    <row r="52" spans="2:9" ht="13.5" customHeight="1">
      <c r="B52" s="420" t="s">
        <v>29</v>
      </c>
      <c r="C52" s="420"/>
      <c r="D52" s="420"/>
      <c r="E52" s="421" t="s">
        <v>900</v>
      </c>
      <c r="F52" s="421"/>
      <c r="G52" s="421"/>
      <c r="H52" s="421"/>
      <c r="I52" s="39"/>
    </row>
    <row r="53" spans="2:9" ht="13.5" customHeight="1">
      <c r="B53" s="422" t="s">
        <v>30</v>
      </c>
      <c r="C53" s="423"/>
      <c r="D53" s="423"/>
      <c r="E53" s="423"/>
      <c r="F53" s="423"/>
      <c r="G53" s="423"/>
      <c r="H53" s="423"/>
      <c r="I53" s="423"/>
    </row>
    <row r="54" spans="1:6" ht="13.5">
      <c r="A54" s="65" t="s">
        <v>730</v>
      </c>
      <c r="D54" s="424" t="s">
        <v>37</v>
      </c>
      <c r="E54" s="424"/>
      <c r="F54" s="424"/>
    </row>
    <row r="60" ht="13.5">
      <c r="G60" s="64"/>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J60"/>
  <sheetViews>
    <sheetView zoomScalePageLayoutView="0" workbookViewId="0" topLeftCell="A1">
      <selection activeCell="C44" sqref="C44:I44"/>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74</v>
      </c>
      <c r="B1" s="319"/>
      <c r="C1" s="319"/>
      <c r="D1" s="319"/>
      <c r="E1" s="319"/>
      <c r="F1" s="319"/>
      <c r="G1" s="319"/>
      <c r="H1" s="319"/>
      <c r="I1" s="319"/>
    </row>
    <row r="2" spans="1:9" ht="24">
      <c r="A2" s="320" t="s">
        <v>75</v>
      </c>
      <c r="B2" s="320"/>
      <c r="C2" s="320"/>
      <c r="D2" s="320"/>
      <c r="E2" s="321" t="s">
        <v>43</v>
      </c>
      <c r="F2" s="321"/>
      <c r="G2" s="52">
        <v>41744</v>
      </c>
      <c r="H2" s="50" t="s">
        <v>76</v>
      </c>
      <c r="I2" s="73" t="s">
        <v>901</v>
      </c>
    </row>
    <row r="3" spans="1:9" ht="13.5">
      <c r="A3" s="322" t="s">
        <v>78</v>
      </c>
      <c r="B3" s="323"/>
      <c r="C3" s="324" t="s">
        <v>902</v>
      </c>
      <c r="D3" s="324"/>
      <c r="E3" s="324"/>
      <c r="F3" s="324"/>
      <c r="G3" s="324"/>
      <c r="H3" s="324"/>
      <c r="I3" s="325"/>
    </row>
    <row r="4" spans="1:9" ht="13.5">
      <c r="A4" s="326" t="s">
        <v>11</v>
      </c>
      <c r="B4" s="327"/>
      <c r="C4" s="328" t="s">
        <v>903</v>
      </c>
      <c r="D4" s="329"/>
      <c r="E4" s="329"/>
      <c r="F4" s="329"/>
      <c r="G4" s="330"/>
      <c r="H4" s="30" t="s">
        <v>12</v>
      </c>
      <c r="I4" s="51" t="s">
        <v>904</v>
      </c>
    </row>
    <row r="5" spans="1:9" ht="13.5">
      <c r="A5" s="331" t="s">
        <v>13</v>
      </c>
      <c r="B5" s="332"/>
      <c r="C5" s="333">
        <v>41749</v>
      </c>
      <c r="D5" s="334"/>
      <c r="E5" s="334"/>
      <c r="F5" s="334"/>
      <c r="G5" s="31"/>
      <c r="H5" s="32" t="s">
        <v>14</v>
      </c>
      <c r="I5" s="54"/>
    </row>
    <row r="6" spans="1:9" ht="13.5">
      <c r="A6" s="335" t="s">
        <v>905</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t="s">
        <v>906</v>
      </c>
      <c r="C8" s="55" t="s">
        <v>907</v>
      </c>
      <c r="D8" s="57">
        <v>45</v>
      </c>
      <c r="E8" s="72" t="s">
        <v>908</v>
      </c>
      <c r="F8" s="72">
        <v>5</v>
      </c>
      <c r="G8" s="55" t="s">
        <v>909</v>
      </c>
      <c r="H8" s="55" t="s">
        <v>910</v>
      </c>
      <c r="I8" s="56" t="s">
        <v>911</v>
      </c>
    </row>
    <row r="9" spans="1:9" ht="13.5">
      <c r="A9" s="35">
        <v>2</v>
      </c>
      <c r="B9" s="36"/>
      <c r="C9" s="55" t="s">
        <v>912</v>
      </c>
      <c r="D9" s="57">
        <v>69</v>
      </c>
      <c r="E9" s="72" t="s">
        <v>51</v>
      </c>
      <c r="F9" s="72">
        <v>3</v>
      </c>
      <c r="G9" s="55" t="s">
        <v>913</v>
      </c>
      <c r="H9" s="55" t="s">
        <v>914</v>
      </c>
      <c r="I9" s="56" t="s">
        <v>915</v>
      </c>
    </row>
    <row r="10" spans="1:10" ht="13.5">
      <c r="A10" s="35">
        <v>3</v>
      </c>
      <c r="B10" s="36"/>
      <c r="C10" s="55" t="s">
        <v>916</v>
      </c>
      <c r="D10" s="57">
        <v>74</v>
      </c>
      <c r="E10" s="72" t="s">
        <v>917</v>
      </c>
      <c r="F10" s="72">
        <v>3</v>
      </c>
      <c r="G10" s="55" t="s">
        <v>918</v>
      </c>
      <c r="H10" s="55" t="s">
        <v>919</v>
      </c>
      <c r="I10" s="56" t="s">
        <v>920</v>
      </c>
      <c r="J10" s="71"/>
    </row>
    <row r="11" spans="1:9" ht="13.5">
      <c r="A11" s="35">
        <v>4</v>
      </c>
      <c r="B11" s="36"/>
      <c r="C11" s="59" t="s">
        <v>921</v>
      </c>
      <c r="D11" s="57">
        <v>71</v>
      </c>
      <c r="E11" s="60" t="s">
        <v>922</v>
      </c>
      <c r="F11" s="60">
        <v>5</v>
      </c>
      <c r="G11" s="55" t="s">
        <v>923</v>
      </c>
      <c r="H11" s="61" t="s">
        <v>924</v>
      </c>
      <c r="I11" s="56" t="s">
        <v>925</v>
      </c>
    </row>
    <row r="12" spans="1:9" ht="13.5">
      <c r="A12" s="35">
        <v>5</v>
      </c>
      <c r="B12" s="36"/>
      <c r="C12" s="55" t="s">
        <v>926</v>
      </c>
      <c r="D12" s="57">
        <v>60</v>
      </c>
      <c r="E12" s="72" t="s">
        <v>55</v>
      </c>
      <c r="F12" s="72">
        <v>5</v>
      </c>
      <c r="G12" s="55" t="s">
        <v>927</v>
      </c>
      <c r="H12" s="55" t="s">
        <v>928</v>
      </c>
      <c r="I12" s="56" t="s">
        <v>929</v>
      </c>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v>41749</v>
      </c>
      <c r="D16" s="348"/>
      <c r="E16" s="348"/>
      <c r="F16" s="348"/>
      <c r="G16" s="349" t="s">
        <v>930</v>
      </c>
      <c r="H16" s="349"/>
      <c r="I16" s="350"/>
    </row>
    <row r="17" spans="1:9" ht="13.5">
      <c r="A17" s="351" t="s">
        <v>21</v>
      </c>
      <c r="B17" s="352"/>
      <c r="C17" s="353"/>
      <c r="D17" s="353"/>
      <c r="E17" s="353"/>
      <c r="F17" s="353"/>
      <c r="G17" s="353"/>
      <c r="H17" s="353"/>
      <c r="I17" s="354"/>
    </row>
    <row r="18" spans="1:10" ht="13.5">
      <c r="A18" s="355">
        <v>41749</v>
      </c>
      <c r="B18" s="356"/>
      <c r="C18" s="357" t="s">
        <v>931</v>
      </c>
      <c r="D18" s="357"/>
      <c r="E18" s="357"/>
      <c r="F18" s="357"/>
      <c r="G18" s="357"/>
      <c r="H18" s="357"/>
      <c r="I18" s="358"/>
      <c r="J18" s="69"/>
    </row>
    <row r="19" spans="1:10" ht="13.5">
      <c r="A19" s="355" t="s">
        <v>932</v>
      </c>
      <c r="B19" s="356"/>
      <c r="C19" s="357" t="s">
        <v>933</v>
      </c>
      <c r="D19" s="357"/>
      <c r="E19" s="357"/>
      <c r="F19" s="357"/>
      <c r="G19" s="357"/>
      <c r="H19" s="357"/>
      <c r="I19" s="358"/>
      <c r="J19" s="69"/>
    </row>
    <row r="20" spans="1:10" ht="13.5">
      <c r="A20" s="355" t="s">
        <v>932</v>
      </c>
      <c r="B20" s="356"/>
      <c r="C20" s="357" t="s">
        <v>934</v>
      </c>
      <c r="D20" s="357"/>
      <c r="E20" s="357"/>
      <c r="F20" s="357"/>
      <c r="G20" s="357"/>
      <c r="H20" s="357"/>
      <c r="I20" s="358"/>
      <c r="J20" s="69"/>
    </row>
    <row r="21" spans="1:10" ht="13.5">
      <c r="A21" s="355" t="s">
        <v>932</v>
      </c>
      <c r="B21" s="356"/>
      <c r="C21" s="357"/>
      <c r="D21" s="357"/>
      <c r="E21" s="357"/>
      <c r="F21" s="357"/>
      <c r="G21" s="357"/>
      <c r="H21" s="357"/>
      <c r="I21" s="358"/>
      <c r="J21" s="69"/>
    </row>
    <row r="22" spans="1:10" ht="13.5">
      <c r="A22" s="355" t="s">
        <v>932</v>
      </c>
      <c r="B22" s="356"/>
      <c r="C22" s="357"/>
      <c r="D22" s="357"/>
      <c r="E22" s="357"/>
      <c r="F22" s="357"/>
      <c r="G22" s="357"/>
      <c r="H22" s="357"/>
      <c r="I22" s="358"/>
      <c r="J22" s="69"/>
    </row>
    <row r="23" spans="1:10" ht="13.5">
      <c r="A23" s="355" t="s">
        <v>932</v>
      </c>
      <c r="B23" s="356"/>
      <c r="C23" s="357"/>
      <c r="D23" s="357"/>
      <c r="E23" s="357"/>
      <c r="F23" s="357"/>
      <c r="G23" s="357"/>
      <c r="H23" s="357"/>
      <c r="I23" s="358"/>
      <c r="J23" s="69"/>
    </row>
    <row r="24" spans="1:10" ht="13.5">
      <c r="A24" s="355" t="s">
        <v>932</v>
      </c>
      <c r="B24" s="356"/>
      <c r="C24" s="357"/>
      <c r="D24" s="357"/>
      <c r="E24" s="357"/>
      <c r="F24" s="357"/>
      <c r="G24" s="357"/>
      <c r="H24" s="357"/>
      <c r="I24" s="358"/>
      <c r="J24" s="69"/>
    </row>
    <row r="25" spans="1:10" ht="13.5">
      <c r="A25" s="355" t="s">
        <v>932</v>
      </c>
      <c r="B25" s="356"/>
      <c r="C25" s="357"/>
      <c r="D25" s="357"/>
      <c r="E25" s="357"/>
      <c r="F25" s="357"/>
      <c r="G25" s="357"/>
      <c r="H25" s="357"/>
      <c r="I25" s="358"/>
      <c r="J25" s="69"/>
    </row>
    <row r="26" spans="1:10" ht="13.5">
      <c r="A26" s="362" t="s">
        <v>932</v>
      </c>
      <c r="B26" s="363"/>
      <c r="C26" s="364"/>
      <c r="D26" s="364"/>
      <c r="E26" s="364"/>
      <c r="F26" s="364"/>
      <c r="G26" s="364"/>
      <c r="H26" s="364"/>
      <c r="I26" s="365"/>
      <c r="J26" s="69"/>
    </row>
    <row r="27" spans="1:10" ht="13.5">
      <c r="A27" s="366" t="s">
        <v>22</v>
      </c>
      <c r="B27" s="367"/>
      <c r="C27" s="370" t="s">
        <v>32</v>
      </c>
      <c r="D27" s="371"/>
      <c r="E27" s="371"/>
      <c r="F27" s="372"/>
      <c r="G27" s="49">
        <v>41749</v>
      </c>
      <c r="H27" s="373">
        <v>0.7083333333333334</v>
      </c>
      <c r="I27" s="374"/>
      <c r="J27" s="69"/>
    </row>
    <row r="28" spans="1:10" ht="13.5">
      <c r="A28" s="368"/>
      <c r="B28" s="369"/>
      <c r="C28" s="375" t="s">
        <v>36</v>
      </c>
      <c r="D28" s="375"/>
      <c r="E28" s="375"/>
      <c r="F28" s="375"/>
      <c r="G28" s="375"/>
      <c r="H28" s="375"/>
      <c r="I28" s="376"/>
      <c r="J28" s="69"/>
    </row>
    <row r="29" spans="1:10" ht="13.5">
      <c r="A29" s="377" t="s">
        <v>23</v>
      </c>
      <c r="B29" s="378"/>
      <c r="C29" s="379" t="s">
        <v>935</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936</v>
      </c>
      <c r="D41" s="397"/>
      <c r="E41" s="397"/>
      <c r="F41" s="397"/>
      <c r="G41" s="397"/>
      <c r="H41" s="397"/>
      <c r="I41" s="398"/>
    </row>
    <row r="42" spans="1:9" ht="13.5">
      <c r="A42" s="345" t="s">
        <v>34</v>
      </c>
      <c r="B42" s="399"/>
      <c r="C42" s="400" t="s">
        <v>937</v>
      </c>
      <c r="D42" s="401"/>
      <c r="E42" s="401"/>
      <c r="F42" s="401"/>
      <c r="G42" s="401"/>
      <c r="H42" s="401"/>
      <c r="I42" s="402"/>
    </row>
    <row r="43" spans="1:9" ht="13.5">
      <c r="A43" s="403" t="s">
        <v>26</v>
      </c>
      <c r="B43" s="404"/>
      <c r="C43" s="405" t="s">
        <v>938</v>
      </c>
      <c r="D43" s="406"/>
      <c r="E43" s="406"/>
      <c r="F43" s="406"/>
      <c r="G43" s="406"/>
      <c r="H43" s="406"/>
      <c r="I43" s="407"/>
    </row>
    <row r="44" spans="1:9" ht="13.5">
      <c r="A44" s="388"/>
      <c r="B44" s="411"/>
      <c r="C44" s="328" t="s">
        <v>939</v>
      </c>
      <c r="D44" s="329"/>
      <c r="E44" s="329"/>
      <c r="F44" s="329"/>
      <c r="G44" s="329"/>
      <c r="H44" s="329"/>
      <c r="I44" s="412"/>
    </row>
    <row r="45" spans="1:9" ht="13.5">
      <c r="A45" s="388"/>
      <c r="B45" s="411"/>
      <c r="C45" s="413" t="s">
        <v>940</v>
      </c>
      <c r="D45" s="414"/>
      <c r="E45" s="414"/>
      <c r="F45" s="414"/>
      <c r="G45" s="414"/>
      <c r="H45" s="414"/>
      <c r="I45" s="415"/>
    </row>
    <row r="46" spans="1:9" ht="13.5">
      <c r="A46" s="416" t="s">
        <v>31</v>
      </c>
      <c r="B46" s="417"/>
      <c r="C46" s="418" t="s">
        <v>941</v>
      </c>
      <c r="D46" s="418"/>
      <c r="E46" s="418"/>
      <c r="F46" s="418"/>
      <c r="G46" s="418"/>
      <c r="H46" s="418"/>
      <c r="I46" s="419"/>
    </row>
    <row r="47" spans="1:9" ht="13.5">
      <c r="A47" s="425" t="s">
        <v>942</v>
      </c>
      <c r="B47" s="426"/>
      <c r="C47" s="14" t="s">
        <v>943</v>
      </c>
      <c r="D47" s="15"/>
      <c r="E47" s="429" t="s">
        <v>944</v>
      </c>
      <c r="F47" s="430"/>
      <c r="G47" s="431"/>
      <c r="H47" s="16" t="s">
        <v>945</v>
      </c>
      <c r="I47" s="17" t="s">
        <v>946</v>
      </c>
    </row>
    <row r="48" spans="1:9" ht="13.5">
      <c r="A48" s="425"/>
      <c r="B48" s="426"/>
      <c r="C48" s="14" t="s">
        <v>27</v>
      </c>
      <c r="D48" s="15"/>
      <c r="E48" s="421" t="s">
        <v>947</v>
      </c>
      <c r="F48" s="421"/>
      <c r="G48" s="421"/>
      <c r="H48" s="16" t="s">
        <v>948</v>
      </c>
      <c r="I48" s="17" t="s">
        <v>949</v>
      </c>
    </row>
    <row r="49" spans="1:9" ht="13.5">
      <c r="A49" s="427"/>
      <c r="B49" s="428"/>
      <c r="C49" s="18"/>
      <c r="D49" s="68"/>
      <c r="E49" s="432"/>
      <c r="F49" s="433"/>
      <c r="G49" s="434"/>
      <c r="H49" s="67"/>
      <c r="I49" s="66"/>
    </row>
    <row r="50" spans="1:9" ht="13.5" customHeight="1">
      <c r="A50" s="435" t="s">
        <v>28</v>
      </c>
      <c r="B50" s="436"/>
      <c r="C50" s="439" t="s">
        <v>950</v>
      </c>
      <c r="D50" s="440"/>
      <c r="E50" s="440"/>
      <c r="F50" s="440"/>
      <c r="G50" s="440"/>
      <c r="H50" s="440"/>
      <c r="I50" s="441"/>
    </row>
    <row r="51" spans="1:9" ht="13.5">
      <c r="A51" s="437"/>
      <c r="B51" s="438"/>
      <c r="C51" s="408" t="s">
        <v>951</v>
      </c>
      <c r="D51" s="409"/>
      <c r="E51" s="409"/>
      <c r="F51" s="409"/>
      <c r="G51" s="409"/>
      <c r="H51" s="409"/>
      <c r="I51" s="410"/>
    </row>
    <row r="52" spans="2:9" ht="13.5" customHeight="1">
      <c r="B52" s="420" t="s">
        <v>29</v>
      </c>
      <c r="C52" s="420"/>
      <c r="D52" s="420"/>
      <c r="E52" s="421" t="s">
        <v>952</v>
      </c>
      <c r="F52" s="421"/>
      <c r="G52" s="421"/>
      <c r="H52" s="421"/>
      <c r="I52" s="39"/>
    </row>
    <row r="53" spans="2:9" ht="13.5" customHeight="1">
      <c r="B53" s="422" t="s">
        <v>30</v>
      </c>
      <c r="C53" s="423"/>
      <c r="D53" s="423"/>
      <c r="E53" s="423"/>
      <c r="F53" s="423"/>
      <c r="G53" s="423"/>
      <c r="H53" s="423"/>
      <c r="I53" s="423"/>
    </row>
    <row r="54" spans="1:6" ht="13.5">
      <c r="A54" s="65" t="s">
        <v>730</v>
      </c>
      <c r="D54" s="424" t="s">
        <v>37</v>
      </c>
      <c r="E54" s="424"/>
      <c r="F54" s="424"/>
    </row>
    <row r="60" ht="13.5">
      <c r="G60" s="64"/>
    </row>
  </sheetData>
  <sheetProtection/>
  <mergeCells count="79">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A44:B44"/>
    <mergeCell ref="C44:I44"/>
    <mergeCell ref="A45:B45"/>
    <mergeCell ref="C45:I45"/>
    <mergeCell ref="A46:B46"/>
    <mergeCell ref="C46:I46"/>
    <mergeCell ref="B52:D52"/>
    <mergeCell ref="E52:H52"/>
    <mergeCell ref="B53:I53"/>
    <mergeCell ref="D54:F54"/>
    <mergeCell ref="A47:B49"/>
    <mergeCell ref="E47:G47"/>
    <mergeCell ref="E48:G48"/>
    <mergeCell ref="E49:G49"/>
    <mergeCell ref="A50:B51"/>
    <mergeCell ref="C50:I50"/>
  </mergeCells>
  <printOptions horizontalCentered="1" verticalCentered="1"/>
  <pageMargins left="0" right="0" top="0" bottom="0"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FFFF00"/>
  </sheetPr>
  <dimension ref="A1:J60"/>
  <sheetViews>
    <sheetView zoomScalePageLayoutView="0" workbookViewId="0" topLeftCell="A4">
      <selection activeCell="K4" sqref="K4"/>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1161</v>
      </c>
      <c r="B1" s="319"/>
      <c r="C1" s="319"/>
      <c r="D1" s="319"/>
      <c r="E1" s="319"/>
      <c r="F1" s="319"/>
      <c r="G1" s="319"/>
      <c r="H1" s="319"/>
      <c r="I1" s="319"/>
    </row>
    <row r="2" spans="1:9" ht="24">
      <c r="A2" s="320" t="s">
        <v>1162</v>
      </c>
      <c r="B2" s="320"/>
      <c r="C2" s="320"/>
      <c r="D2" s="320"/>
      <c r="E2" s="321" t="s">
        <v>43</v>
      </c>
      <c r="F2" s="321"/>
      <c r="G2" s="52" t="s">
        <v>1163</v>
      </c>
      <c r="H2" s="50" t="s">
        <v>1164</v>
      </c>
      <c r="I2" s="73" t="s">
        <v>1165</v>
      </c>
    </row>
    <row r="3" spans="1:9" ht="13.5">
      <c r="A3" s="322" t="s">
        <v>1166</v>
      </c>
      <c r="B3" s="323"/>
      <c r="C3" s="324" t="s">
        <v>1167</v>
      </c>
      <c r="D3" s="324"/>
      <c r="E3" s="324"/>
      <c r="F3" s="324"/>
      <c r="G3" s="324"/>
      <c r="H3" s="324"/>
      <c r="I3" s="325"/>
    </row>
    <row r="4" spans="1:9" ht="13.5">
      <c r="A4" s="326" t="s">
        <v>11</v>
      </c>
      <c r="B4" s="327"/>
      <c r="C4" s="328" t="s">
        <v>1168</v>
      </c>
      <c r="D4" s="329"/>
      <c r="E4" s="329"/>
      <c r="F4" s="329"/>
      <c r="G4" s="330"/>
      <c r="H4" s="30" t="s">
        <v>12</v>
      </c>
      <c r="I4" s="51">
        <v>3</v>
      </c>
    </row>
    <row r="5" spans="1:9" ht="13.5">
      <c r="A5" s="331" t="s">
        <v>13</v>
      </c>
      <c r="B5" s="332"/>
      <c r="C5" s="333" t="s">
        <v>1169</v>
      </c>
      <c r="D5" s="334"/>
      <c r="E5" s="334"/>
      <c r="F5" s="334"/>
      <c r="G5" s="31"/>
      <c r="H5" s="32" t="s">
        <v>14</v>
      </c>
      <c r="I5" s="54">
        <v>0</v>
      </c>
    </row>
    <row r="6" spans="1:9" ht="13.5">
      <c r="A6" s="335" t="s">
        <v>1170</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c r="C8" s="55" t="s">
        <v>1171</v>
      </c>
      <c r="D8" s="57">
        <v>65</v>
      </c>
      <c r="E8" s="72" t="s">
        <v>51</v>
      </c>
      <c r="F8" s="72">
        <v>10</v>
      </c>
      <c r="G8" s="55" t="s">
        <v>1172</v>
      </c>
      <c r="H8" s="55" t="s">
        <v>1173</v>
      </c>
      <c r="I8" s="56" t="s">
        <v>1174</v>
      </c>
    </row>
    <row r="9" spans="1:9" ht="13.5">
      <c r="A9" s="35">
        <v>2</v>
      </c>
      <c r="B9" s="36"/>
      <c r="C9" s="55" t="s">
        <v>926</v>
      </c>
      <c r="D9" s="57">
        <v>60</v>
      </c>
      <c r="E9" s="72" t="s">
        <v>55</v>
      </c>
      <c r="F9" s="72">
        <v>5</v>
      </c>
      <c r="G9" s="55" t="s">
        <v>1175</v>
      </c>
      <c r="H9" s="55" t="s">
        <v>928</v>
      </c>
      <c r="I9" s="56" t="s">
        <v>1176</v>
      </c>
    </row>
    <row r="10" spans="1:10" ht="13.5">
      <c r="A10" s="35">
        <v>3</v>
      </c>
      <c r="B10" s="36"/>
      <c r="C10" s="55" t="s">
        <v>1177</v>
      </c>
      <c r="D10" s="57">
        <v>71</v>
      </c>
      <c r="E10" s="72" t="s">
        <v>1178</v>
      </c>
      <c r="F10" s="72">
        <v>10</v>
      </c>
      <c r="G10" s="55" t="s">
        <v>1179</v>
      </c>
      <c r="H10" s="55" t="s">
        <v>1180</v>
      </c>
      <c r="I10" s="56" t="s">
        <v>1181</v>
      </c>
      <c r="J10" s="71"/>
    </row>
    <row r="11" spans="1:9" ht="13.5">
      <c r="A11" s="35">
        <v>4</v>
      </c>
      <c r="B11" s="36"/>
      <c r="C11" s="55" t="s">
        <v>69</v>
      </c>
      <c r="D11" s="57">
        <v>65</v>
      </c>
      <c r="E11" s="72" t="s">
        <v>55</v>
      </c>
      <c r="F11" s="72">
        <v>10</v>
      </c>
      <c r="G11" s="55" t="s">
        <v>70</v>
      </c>
      <c r="H11" s="55" t="s">
        <v>71</v>
      </c>
      <c r="I11" s="56" t="s">
        <v>72</v>
      </c>
    </row>
    <row r="12" spans="1:9" ht="13.5">
      <c r="A12" s="35">
        <v>5</v>
      </c>
      <c r="B12" s="36" t="s">
        <v>1182</v>
      </c>
      <c r="C12" s="201" t="s">
        <v>1183</v>
      </c>
      <c r="D12" s="202" t="s">
        <v>1184</v>
      </c>
      <c r="E12" s="203" t="s">
        <v>51</v>
      </c>
      <c r="F12" s="203">
        <v>10</v>
      </c>
      <c r="G12" s="201" t="s">
        <v>1185</v>
      </c>
      <c r="H12" s="204" t="s">
        <v>1186</v>
      </c>
      <c r="I12" s="201" t="s">
        <v>1187</v>
      </c>
    </row>
    <row r="13" spans="1:9" ht="13.5">
      <c r="A13" s="35">
        <v>6</v>
      </c>
      <c r="B13" s="36"/>
      <c r="C13" s="205" t="s">
        <v>1188</v>
      </c>
      <c r="D13" s="206" t="s">
        <v>1189</v>
      </c>
      <c r="E13" s="207" t="s">
        <v>1190</v>
      </c>
      <c r="F13" s="208"/>
      <c r="G13" s="208" t="s">
        <v>1191</v>
      </c>
      <c r="H13" s="209"/>
      <c r="I13" s="21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c r="D16" s="348"/>
      <c r="E16" s="348"/>
      <c r="F16" s="348"/>
      <c r="G16" s="349" t="s">
        <v>1192</v>
      </c>
      <c r="H16" s="349"/>
      <c r="I16" s="350"/>
    </row>
    <row r="17" spans="1:9" ht="13.5">
      <c r="A17" s="351" t="s">
        <v>21</v>
      </c>
      <c r="B17" s="352"/>
      <c r="C17" s="353"/>
      <c r="D17" s="353"/>
      <c r="E17" s="353"/>
      <c r="F17" s="353"/>
      <c r="G17" s="353"/>
      <c r="H17" s="353"/>
      <c r="I17" s="354"/>
    </row>
    <row r="18" spans="1:10" ht="13.5">
      <c r="A18" s="509">
        <v>41755</v>
      </c>
      <c r="B18" s="510"/>
      <c r="C18" s="359" t="s">
        <v>1193</v>
      </c>
      <c r="D18" s="457"/>
      <c r="E18" s="457"/>
      <c r="F18" s="457"/>
      <c r="G18" s="457"/>
      <c r="H18" s="457"/>
      <c r="I18" s="458"/>
      <c r="J18" s="69"/>
    </row>
    <row r="19" spans="1:10" ht="13.5">
      <c r="A19" s="509" t="s">
        <v>1194</v>
      </c>
      <c r="B19" s="510"/>
      <c r="C19" s="359" t="s">
        <v>1195</v>
      </c>
      <c r="D19" s="457"/>
      <c r="E19" s="457"/>
      <c r="F19" s="457"/>
      <c r="G19" s="457"/>
      <c r="H19" s="457"/>
      <c r="I19" s="458"/>
      <c r="J19" s="69"/>
    </row>
    <row r="20" spans="1:10" ht="13.5">
      <c r="A20" s="509">
        <v>41756</v>
      </c>
      <c r="B20" s="510"/>
      <c r="C20" s="359" t="s">
        <v>1196</v>
      </c>
      <c r="D20" s="457"/>
      <c r="E20" s="457"/>
      <c r="F20" s="457"/>
      <c r="G20" s="457"/>
      <c r="H20" s="457"/>
      <c r="I20" s="458"/>
      <c r="J20" s="69"/>
    </row>
    <row r="21" spans="1:10" ht="13.5">
      <c r="A21" s="509" t="s">
        <v>1194</v>
      </c>
      <c r="B21" s="510"/>
      <c r="C21" s="359" t="s">
        <v>1197</v>
      </c>
      <c r="D21" s="457"/>
      <c r="E21" s="457"/>
      <c r="F21" s="457"/>
      <c r="G21" s="457"/>
      <c r="H21" s="457"/>
      <c r="I21" s="458"/>
      <c r="J21" s="69"/>
    </row>
    <row r="22" spans="1:10" ht="13.5">
      <c r="A22" s="509" t="s">
        <v>1194</v>
      </c>
      <c r="B22" s="510"/>
      <c r="C22" s="359" t="s">
        <v>1198</v>
      </c>
      <c r="D22" s="457"/>
      <c r="E22" s="457"/>
      <c r="F22" s="457"/>
      <c r="G22" s="457"/>
      <c r="H22" s="457"/>
      <c r="I22" s="458"/>
      <c r="J22" s="69"/>
    </row>
    <row r="23" spans="1:10" ht="13.5">
      <c r="A23" s="355" t="s">
        <v>1194</v>
      </c>
      <c r="B23" s="356"/>
      <c r="C23" s="357"/>
      <c r="D23" s="357"/>
      <c r="E23" s="357"/>
      <c r="F23" s="357"/>
      <c r="G23" s="357"/>
      <c r="H23" s="357"/>
      <c r="I23" s="358"/>
      <c r="J23" s="69"/>
    </row>
    <row r="24" spans="1:10" ht="13.5">
      <c r="A24" s="355" t="s">
        <v>1194</v>
      </c>
      <c r="B24" s="356"/>
      <c r="C24" s="357"/>
      <c r="D24" s="357"/>
      <c r="E24" s="357"/>
      <c r="F24" s="357"/>
      <c r="G24" s="357"/>
      <c r="H24" s="357"/>
      <c r="I24" s="358"/>
      <c r="J24" s="69"/>
    </row>
    <row r="25" spans="1:10" ht="13.5">
      <c r="A25" s="355" t="s">
        <v>1194</v>
      </c>
      <c r="B25" s="356"/>
      <c r="C25" s="357"/>
      <c r="D25" s="357"/>
      <c r="E25" s="357"/>
      <c r="F25" s="357"/>
      <c r="G25" s="357"/>
      <c r="H25" s="357"/>
      <c r="I25" s="358"/>
      <c r="J25" s="69"/>
    </row>
    <row r="26" spans="1:10" ht="13.5">
      <c r="A26" s="362" t="s">
        <v>1194</v>
      </c>
      <c r="B26" s="363"/>
      <c r="C26" s="364"/>
      <c r="D26" s="364"/>
      <c r="E26" s="364"/>
      <c r="F26" s="364"/>
      <c r="G26" s="364"/>
      <c r="H26" s="364"/>
      <c r="I26" s="365"/>
      <c r="J26" s="69"/>
    </row>
    <row r="27" spans="1:10" ht="13.5">
      <c r="A27" s="366" t="s">
        <v>22</v>
      </c>
      <c r="B27" s="367"/>
      <c r="C27" s="370" t="s">
        <v>32</v>
      </c>
      <c r="D27" s="371"/>
      <c r="E27" s="371"/>
      <c r="F27" s="372"/>
      <c r="G27" s="49">
        <v>41756</v>
      </c>
      <c r="H27" s="373">
        <v>0.7916666666666666</v>
      </c>
      <c r="I27" s="374"/>
      <c r="J27" s="69"/>
    </row>
    <row r="28" spans="1:10" ht="13.5">
      <c r="A28" s="368"/>
      <c r="B28" s="369"/>
      <c r="C28" s="375" t="s">
        <v>36</v>
      </c>
      <c r="D28" s="375"/>
      <c r="E28" s="375"/>
      <c r="F28" s="375"/>
      <c r="G28" s="375"/>
      <c r="H28" s="375"/>
      <c r="I28" s="376"/>
      <c r="J28" s="69"/>
    </row>
    <row r="29" spans="1:10" ht="13.5">
      <c r="A29" s="377" t="s">
        <v>23</v>
      </c>
      <c r="B29" s="378"/>
      <c r="C29" s="379"/>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1199</v>
      </c>
      <c r="D41" s="397"/>
      <c r="E41" s="397"/>
      <c r="F41" s="397"/>
      <c r="G41" s="397"/>
      <c r="H41" s="397"/>
      <c r="I41" s="398"/>
    </row>
    <row r="42" spans="1:9" ht="13.5">
      <c r="A42" s="345" t="s">
        <v>34</v>
      </c>
      <c r="B42" s="399"/>
      <c r="C42" s="400" t="s">
        <v>1200</v>
      </c>
      <c r="D42" s="401"/>
      <c r="E42" s="401"/>
      <c r="F42" s="401"/>
      <c r="G42" s="401"/>
      <c r="H42" s="401"/>
      <c r="I42" s="402"/>
    </row>
    <row r="43" spans="1:9" ht="13.5">
      <c r="A43" s="403" t="s">
        <v>26</v>
      </c>
      <c r="B43" s="404"/>
      <c r="C43" s="405" t="s">
        <v>1201</v>
      </c>
      <c r="D43" s="406"/>
      <c r="E43" s="406"/>
      <c r="F43" s="406"/>
      <c r="G43" s="406"/>
      <c r="H43" s="406"/>
      <c r="I43" s="407"/>
    </row>
    <row r="44" spans="1:9" ht="13.5">
      <c r="A44" s="388"/>
      <c r="B44" s="411"/>
      <c r="C44" s="328" t="s">
        <v>1148</v>
      </c>
      <c r="D44" s="329"/>
      <c r="E44" s="329"/>
      <c r="F44" s="329"/>
      <c r="G44" s="329"/>
      <c r="H44" s="329"/>
      <c r="I44" s="412"/>
    </row>
    <row r="45" spans="1:9" ht="13.5">
      <c r="A45" s="388"/>
      <c r="B45" s="411"/>
      <c r="C45" s="413" t="s">
        <v>1148</v>
      </c>
      <c r="D45" s="414"/>
      <c r="E45" s="414"/>
      <c r="F45" s="414"/>
      <c r="G45" s="414"/>
      <c r="H45" s="414"/>
      <c r="I45" s="415"/>
    </row>
    <row r="46" spans="1:9" ht="13.5">
      <c r="A46" s="416" t="s">
        <v>31</v>
      </c>
      <c r="B46" s="417"/>
      <c r="C46" s="418" t="s">
        <v>1149</v>
      </c>
      <c r="D46" s="418"/>
      <c r="E46" s="418"/>
      <c r="F46" s="418"/>
      <c r="G46" s="418"/>
      <c r="H46" s="418"/>
      <c r="I46" s="419"/>
    </row>
    <row r="47" spans="1:9" ht="13.5">
      <c r="A47" s="425" t="s">
        <v>1150</v>
      </c>
      <c r="B47" s="426"/>
      <c r="C47" s="14" t="s">
        <v>1151</v>
      </c>
      <c r="D47" s="15"/>
      <c r="E47" s="429" t="s">
        <v>1152</v>
      </c>
      <c r="F47" s="430"/>
      <c r="G47" s="431"/>
      <c r="H47" s="16" t="s">
        <v>1153</v>
      </c>
      <c r="I47" s="17" t="s">
        <v>1154</v>
      </c>
    </row>
    <row r="48" spans="1:9" ht="13.5">
      <c r="A48" s="425"/>
      <c r="B48" s="426"/>
      <c r="C48" s="14" t="s">
        <v>27</v>
      </c>
      <c r="D48" s="15"/>
      <c r="E48" s="421" t="s">
        <v>1155</v>
      </c>
      <c r="F48" s="421"/>
      <c r="G48" s="421"/>
      <c r="H48" s="16" t="s">
        <v>1156</v>
      </c>
      <c r="I48" s="17" t="s">
        <v>1157</v>
      </c>
    </row>
    <row r="49" spans="1:9" ht="13.5">
      <c r="A49" s="427"/>
      <c r="B49" s="428"/>
      <c r="C49" s="18"/>
      <c r="D49" s="68"/>
      <c r="E49" s="432"/>
      <c r="F49" s="433"/>
      <c r="G49" s="434"/>
      <c r="H49" s="67"/>
      <c r="I49" s="66"/>
    </row>
    <row r="50" spans="1:9" ht="13.5" customHeight="1">
      <c r="A50" s="435" t="s">
        <v>28</v>
      </c>
      <c r="B50" s="436"/>
      <c r="C50" s="439" t="s">
        <v>1158</v>
      </c>
      <c r="D50" s="440"/>
      <c r="E50" s="440"/>
      <c r="F50" s="440"/>
      <c r="G50" s="440"/>
      <c r="H50" s="440"/>
      <c r="I50" s="441"/>
    </row>
    <row r="51" spans="1:9" ht="13.5">
      <c r="A51" s="437"/>
      <c r="B51" s="438"/>
      <c r="C51" s="408" t="s">
        <v>1159</v>
      </c>
      <c r="D51" s="409"/>
      <c r="E51" s="409"/>
      <c r="F51" s="409"/>
      <c r="G51" s="409"/>
      <c r="H51" s="409"/>
      <c r="I51" s="410"/>
    </row>
    <row r="52" spans="2:9" ht="13.5" customHeight="1">
      <c r="B52" s="420" t="s">
        <v>29</v>
      </c>
      <c r="C52" s="420"/>
      <c r="D52" s="420"/>
      <c r="E52" s="421" t="s">
        <v>1160</v>
      </c>
      <c r="F52" s="421"/>
      <c r="G52" s="421"/>
      <c r="H52" s="421"/>
      <c r="I52" s="39"/>
    </row>
    <row r="53" spans="2:9" ht="13.5" customHeight="1">
      <c r="B53" s="422" t="s">
        <v>30</v>
      </c>
      <c r="C53" s="423"/>
      <c r="D53" s="423"/>
      <c r="E53" s="423"/>
      <c r="F53" s="423"/>
      <c r="G53" s="423"/>
      <c r="H53" s="423"/>
      <c r="I53" s="423"/>
    </row>
    <row r="54" spans="1:6" ht="13.5">
      <c r="A54" s="65" t="s">
        <v>730</v>
      </c>
      <c r="D54" s="424" t="s">
        <v>37</v>
      </c>
      <c r="E54" s="424"/>
      <c r="F54" s="424"/>
    </row>
    <row r="60" ht="13.5">
      <c r="G60" s="64"/>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FF00"/>
  </sheetPr>
  <dimension ref="A1:J60"/>
  <sheetViews>
    <sheetView zoomScalePageLayoutView="0" workbookViewId="0" topLeftCell="A1">
      <selection activeCell="G16" sqref="G16:I16"/>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8" width="14.375" style="63" customWidth="1"/>
    <col min="9" max="9" width="13.375" style="63" customWidth="1"/>
    <col min="10" max="16384" width="9.125" style="63" customWidth="1"/>
  </cols>
  <sheetData>
    <row r="1" spans="1:9" ht="13.5">
      <c r="A1" s="319" t="s">
        <v>985</v>
      </c>
      <c r="B1" s="319"/>
      <c r="C1" s="319"/>
      <c r="D1" s="319"/>
      <c r="E1" s="319"/>
      <c r="F1" s="319"/>
      <c r="G1" s="319"/>
      <c r="H1" s="319"/>
      <c r="I1" s="319"/>
    </row>
    <row r="2" spans="1:9" ht="24">
      <c r="A2" s="320" t="s">
        <v>986</v>
      </c>
      <c r="B2" s="320"/>
      <c r="C2" s="320"/>
      <c r="D2" s="320"/>
      <c r="E2" s="321" t="s">
        <v>43</v>
      </c>
      <c r="F2" s="321"/>
      <c r="G2" s="52">
        <v>41745</v>
      </c>
      <c r="H2" s="50" t="s">
        <v>987</v>
      </c>
      <c r="I2" s="73" t="s">
        <v>988</v>
      </c>
    </row>
    <row r="3" spans="1:9" ht="13.5">
      <c r="A3" s="322" t="s">
        <v>989</v>
      </c>
      <c r="B3" s="323"/>
      <c r="C3" s="324" t="s">
        <v>990</v>
      </c>
      <c r="D3" s="324"/>
      <c r="E3" s="324"/>
      <c r="F3" s="324"/>
      <c r="G3" s="324"/>
      <c r="H3" s="324"/>
      <c r="I3" s="325"/>
    </row>
    <row r="4" spans="1:9" ht="13.5">
      <c r="A4" s="326" t="s">
        <v>11</v>
      </c>
      <c r="B4" s="327"/>
      <c r="C4" s="328" t="s">
        <v>991</v>
      </c>
      <c r="D4" s="329"/>
      <c r="E4" s="329"/>
      <c r="F4" s="329"/>
      <c r="G4" s="330"/>
      <c r="H4" s="30" t="s">
        <v>12</v>
      </c>
      <c r="I4" s="51">
        <v>1</v>
      </c>
    </row>
    <row r="5" spans="1:9" ht="13.5">
      <c r="A5" s="331" t="s">
        <v>13</v>
      </c>
      <c r="B5" s="332"/>
      <c r="C5" s="333" t="s">
        <v>992</v>
      </c>
      <c r="D5" s="334"/>
      <c r="E5" s="334"/>
      <c r="F5" s="334"/>
      <c r="G5" s="31"/>
      <c r="H5" s="32" t="s">
        <v>14</v>
      </c>
      <c r="I5" s="54" t="s">
        <v>993</v>
      </c>
    </row>
    <row r="6" spans="1:9" ht="13.5">
      <c r="A6" s="335" t="s">
        <v>994</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t="s">
        <v>995</v>
      </c>
      <c r="C8" s="55" t="s">
        <v>996</v>
      </c>
      <c r="D8" s="72">
        <v>64</v>
      </c>
      <c r="E8" s="72"/>
      <c r="F8" s="92" t="s">
        <v>54</v>
      </c>
      <c r="G8" s="55" t="s">
        <v>997</v>
      </c>
      <c r="H8" s="55" t="s">
        <v>998</v>
      </c>
      <c r="I8" s="56" t="s">
        <v>999</v>
      </c>
    </row>
    <row r="9" spans="1:9" ht="13.5">
      <c r="A9" s="35">
        <v>2</v>
      </c>
      <c r="B9" s="36"/>
      <c r="C9" s="55" t="s">
        <v>119</v>
      </c>
      <c r="D9" s="57">
        <v>65</v>
      </c>
      <c r="E9" s="72" t="s">
        <v>55</v>
      </c>
      <c r="F9" s="72">
        <v>10</v>
      </c>
      <c r="G9" s="55" t="s">
        <v>70</v>
      </c>
      <c r="H9" s="55" t="s">
        <v>71</v>
      </c>
      <c r="I9" s="56" t="s">
        <v>72</v>
      </c>
    </row>
    <row r="10" spans="1:10" ht="13.5">
      <c r="A10" s="35">
        <v>3</v>
      </c>
      <c r="B10" s="36"/>
      <c r="C10" s="83"/>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v>41748</v>
      </c>
      <c r="D16" s="348"/>
      <c r="E16" s="348"/>
      <c r="F16" s="348"/>
      <c r="G16" s="349" t="s">
        <v>1000</v>
      </c>
      <c r="H16" s="349"/>
      <c r="I16" s="350"/>
    </row>
    <row r="17" spans="1:9" ht="13.5">
      <c r="A17" s="351" t="s">
        <v>21</v>
      </c>
      <c r="B17" s="352"/>
      <c r="C17" s="353"/>
      <c r="D17" s="353"/>
      <c r="E17" s="353"/>
      <c r="F17" s="353"/>
      <c r="G17" s="353"/>
      <c r="H17" s="353"/>
      <c r="I17" s="354"/>
    </row>
    <row r="18" spans="1:10" ht="13.5">
      <c r="A18" s="355">
        <v>41748</v>
      </c>
      <c r="B18" s="356"/>
      <c r="C18" s="357" t="s">
        <v>1001</v>
      </c>
      <c r="D18" s="357"/>
      <c r="E18" s="357"/>
      <c r="F18" s="357"/>
      <c r="G18" s="357"/>
      <c r="H18" s="357"/>
      <c r="I18" s="358"/>
      <c r="J18" s="69"/>
    </row>
    <row r="19" spans="1:10" ht="13.5">
      <c r="A19" s="355">
        <v>41749</v>
      </c>
      <c r="B19" s="356"/>
      <c r="C19" s="357" t="s">
        <v>1002</v>
      </c>
      <c r="D19" s="357"/>
      <c r="E19" s="357"/>
      <c r="F19" s="357"/>
      <c r="G19" s="357"/>
      <c r="H19" s="357"/>
      <c r="I19" s="358"/>
      <c r="J19" s="69"/>
    </row>
    <row r="20" spans="1:10" ht="13.5">
      <c r="A20" s="355" t="s">
        <v>1003</v>
      </c>
      <c r="B20" s="356"/>
      <c r="C20" s="357" t="s">
        <v>1004</v>
      </c>
      <c r="D20" s="357"/>
      <c r="E20" s="357"/>
      <c r="F20" s="357"/>
      <c r="G20" s="357"/>
      <c r="H20" s="357"/>
      <c r="I20" s="358"/>
      <c r="J20" s="69"/>
    </row>
    <row r="21" spans="1:10" ht="13.5">
      <c r="A21" s="444" t="s">
        <v>1003</v>
      </c>
      <c r="B21" s="356"/>
      <c r="C21" s="357" t="s">
        <v>1005</v>
      </c>
      <c r="D21" s="357"/>
      <c r="E21" s="357"/>
      <c r="F21" s="357"/>
      <c r="G21" s="357"/>
      <c r="H21" s="357"/>
      <c r="I21" s="358"/>
      <c r="J21" s="69"/>
    </row>
    <row r="22" spans="1:10" ht="13.5">
      <c r="A22" s="355">
        <v>41750</v>
      </c>
      <c r="B22" s="356"/>
      <c r="C22" s="357" t="s">
        <v>1006</v>
      </c>
      <c r="D22" s="357"/>
      <c r="E22" s="357"/>
      <c r="F22" s="357"/>
      <c r="G22" s="357"/>
      <c r="H22" s="357"/>
      <c r="I22" s="358"/>
      <c r="J22" s="69"/>
    </row>
    <row r="23" spans="1:10" ht="13.5">
      <c r="A23" s="355" t="s">
        <v>1003</v>
      </c>
      <c r="B23" s="356"/>
      <c r="C23" s="357" t="s">
        <v>1007</v>
      </c>
      <c r="D23" s="357"/>
      <c r="E23" s="357"/>
      <c r="F23" s="357"/>
      <c r="G23" s="357"/>
      <c r="H23" s="357"/>
      <c r="I23" s="358"/>
      <c r="J23" s="69"/>
    </row>
    <row r="24" spans="1:10" ht="13.5">
      <c r="A24" s="355" t="s">
        <v>1003</v>
      </c>
      <c r="B24" s="356"/>
      <c r="C24" s="357"/>
      <c r="D24" s="357"/>
      <c r="E24" s="357"/>
      <c r="F24" s="357"/>
      <c r="G24" s="357"/>
      <c r="H24" s="357"/>
      <c r="I24" s="358"/>
      <c r="J24" s="69"/>
    </row>
    <row r="25" spans="1:10" ht="13.5">
      <c r="A25" s="355" t="s">
        <v>1003</v>
      </c>
      <c r="B25" s="356"/>
      <c r="C25" s="357"/>
      <c r="D25" s="357"/>
      <c r="E25" s="357"/>
      <c r="F25" s="357"/>
      <c r="G25" s="357"/>
      <c r="H25" s="357"/>
      <c r="I25" s="358"/>
      <c r="J25" s="69"/>
    </row>
    <row r="26" spans="1:10" ht="13.5">
      <c r="A26" s="362" t="s">
        <v>1003</v>
      </c>
      <c r="B26" s="363"/>
      <c r="C26" s="364"/>
      <c r="D26" s="364"/>
      <c r="E26" s="364"/>
      <c r="F26" s="364"/>
      <c r="G26" s="364"/>
      <c r="H26" s="364"/>
      <c r="I26" s="365"/>
      <c r="J26" s="69"/>
    </row>
    <row r="27" spans="1:10" ht="13.5">
      <c r="A27" s="366" t="s">
        <v>22</v>
      </c>
      <c r="B27" s="367"/>
      <c r="C27" s="370" t="s">
        <v>32</v>
      </c>
      <c r="D27" s="371"/>
      <c r="E27" s="371"/>
      <c r="F27" s="372"/>
      <c r="G27" s="49">
        <v>41750</v>
      </c>
      <c r="H27" s="373">
        <v>0.75</v>
      </c>
      <c r="I27" s="374"/>
      <c r="J27" s="69"/>
    </row>
    <row r="28" spans="1:10" ht="13.5">
      <c r="A28" s="368"/>
      <c r="B28" s="369"/>
      <c r="C28" s="375" t="s">
        <v>36</v>
      </c>
      <c r="D28" s="375"/>
      <c r="E28" s="375"/>
      <c r="F28" s="375"/>
      <c r="G28" s="375"/>
      <c r="H28" s="375"/>
      <c r="I28" s="376"/>
      <c r="J28" s="69"/>
    </row>
    <row r="29" spans="1:10" ht="13.5">
      <c r="A29" s="377" t="s">
        <v>23</v>
      </c>
      <c r="B29" s="378"/>
      <c r="C29" s="379" t="s">
        <v>1008</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1009</v>
      </c>
      <c r="D41" s="397"/>
      <c r="E41" s="397"/>
      <c r="F41" s="397"/>
      <c r="G41" s="397"/>
      <c r="H41" s="397"/>
      <c r="I41" s="398"/>
    </row>
    <row r="42" spans="1:9" ht="13.5">
      <c r="A42" s="345" t="s">
        <v>34</v>
      </c>
      <c r="B42" s="399"/>
      <c r="C42" s="400" t="s">
        <v>1010</v>
      </c>
      <c r="D42" s="401"/>
      <c r="E42" s="401"/>
      <c r="F42" s="401"/>
      <c r="G42" s="401"/>
      <c r="H42" s="401"/>
      <c r="I42" s="402"/>
    </row>
    <row r="43" spans="1:9" ht="13.5">
      <c r="A43" s="403" t="s">
        <v>26</v>
      </c>
      <c r="B43" s="404"/>
      <c r="C43" s="405" t="s">
        <v>1011</v>
      </c>
      <c r="D43" s="406"/>
      <c r="E43" s="406"/>
      <c r="F43" s="406"/>
      <c r="G43" s="406"/>
      <c r="H43" s="406"/>
      <c r="I43" s="407"/>
    </row>
    <row r="44" spans="1:9" ht="13.5">
      <c r="A44" s="388"/>
      <c r="B44" s="411"/>
      <c r="C44" s="328" t="s">
        <v>1012</v>
      </c>
      <c r="D44" s="329"/>
      <c r="E44" s="329"/>
      <c r="F44" s="329"/>
      <c r="G44" s="329"/>
      <c r="H44" s="329"/>
      <c r="I44" s="412"/>
    </row>
    <row r="45" spans="1:9" ht="13.5">
      <c r="A45" s="388"/>
      <c r="B45" s="411"/>
      <c r="C45" s="413" t="s">
        <v>1013</v>
      </c>
      <c r="D45" s="414"/>
      <c r="E45" s="414"/>
      <c r="F45" s="414"/>
      <c r="G45" s="414"/>
      <c r="H45" s="414"/>
      <c r="I45" s="415"/>
    </row>
    <row r="46" spans="1:9" ht="13.5">
      <c r="A46" s="416" t="s">
        <v>31</v>
      </c>
      <c r="B46" s="417"/>
      <c r="C46" s="418" t="s">
        <v>1014</v>
      </c>
      <c r="D46" s="418"/>
      <c r="E46" s="418"/>
      <c r="F46" s="418"/>
      <c r="G46" s="418"/>
      <c r="H46" s="418"/>
      <c r="I46" s="419"/>
    </row>
    <row r="47" spans="1:9" ht="13.5">
      <c r="A47" s="425" t="s">
        <v>1015</v>
      </c>
      <c r="B47" s="426"/>
      <c r="C47" s="14" t="s">
        <v>1016</v>
      </c>
      <c r="D47" s="15"/>
      <c r="E47" s="429" t="s">
        <v>1017</v>
      </c>
      <c r="F47" s="430"/>
      <c r="G47" s="431"/>
      <c r="H47" s="16" t="s">
        <v>1018</v>
      </c>
      <c r="I47" s="17" t="s">
        <v>1019</v>
      </c>
    </row>
    <row r="48" spans="1:9" ht="13.5">
      <c r="A48" s="425"/>
      <c r="B48" s="426"/>
      <c r="C48" s="14" t="s">
        <v>27</v>
      </c>
      <c r="D48" s="15"/>
      <c r="E48" s="421" t="s">
        <v>1020</v>
      </c>
      <c r="F48" s="421"/>
      <c r="G48" s="421"/>
      <c r="H48" s="16" t="s">
        <v>1021</v>
      </c>
      <c r="I48" s="17" t="s">
        <v>1022</v>
      </c>
    </row>
    <row r="49" spans="1:9" ht="13.5">
      <c r="A49" s="427"/>
      <c r="B49" s="428"/>
      <c r="C49" s="18"/>
      <c r="D49" s="68"/>
      <c r="E49" s="432"/>
      <c r="F49" s="433"/>
      <c r="G49" s="434"/>
      <c r="H49" s="67"/>
      <c r="I49" s="66"/>
    </row>
    <row r="50" spans="1:9" ht="13.5" customHeight="1">
      <c r="A50" s="435" t="s">
        <v>28</v>
      </c>
      <c r="B50" s="436"/>
      <c r="C50" s="439" t="s">
        <v>1023</v>
      </c>
      <c r="D50" s="440"/>
      <c r="E50" s="440"/>
      <c r="F50" s="440"/>
      <c r="G50" s="440"/>
      <c r="H50" s="440"/>
      <c r="I50" s="441"/>
    </row>
    <row r="51" spans="1:9" ht="13.5">
      <c r="A51" s="437"/>
      <c r="B51" s="438"/>
      <c r="C51" s="408" t="s">
        <v>1024</v>
      </c>
      <c r="D51" s="409"/>
      <c r="E51" s="409"/>
      <c r="F51" s="409"/>
      <c r="G51" s="409"/>
      <c r="H51" s="409"/>
      <c r="I51" s="410"/>
    </row>
    <row r="52" spans="2:9" ht="13.5" customHeight="1">
      <c r="B52" s="420" t="s">
        <v>29</v>
      </c>
      <c r="C52" s="420"/>
      <c r="D52" s="420"/>
      <c r="E52" s="442" t="s">
        <v>1025</v>
      </c>
      <c r="F52" s="421"/>
      <c r="G52" s="421"/>
      <c r="H52" s="421"/>
      <c r="I52" s="39"/>
    </row>
    <row r="53" spans="2:9" ht="13.5" customHeight="1">
      <c r="B53" s="422" t="s">
        <v>30</v>
      </c>
      <c r="C53" s="423"/>
      <c r="D53" s="423"/>
      <c r="E53" s="423"/>
      <c r="F53" s="423"/>
      <c r="G53" s="423"/>
      <c r="H53" s="423"/>
      <c r="I53" s="423"/>
    </row>
    <row r="54" spans="1:6" ht="13.5">
      <c r="A54" s="65" t="s">
        <v>730</v>
      </c>
      <c r="D54" s="424" t="s">
        <v>37</v>
      </c>
      <c r="E54" s="424"/>
      <c r="F54" s="424"/>
    </row>
    <row r="60" ht="13.5">
      <c r="G60" s="64"/>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52" r:id="rId1" display="nerimayama_sankou_kanri@googlegroups.com"/>
  </hyperlinks>
  <printOptions horizontalCentered="1" verticalCentered="1"/>
  <pageMargins left="0" right="0" top="0" bottom="0" header="0.5118110236220472" footer="0.5118110236220472"/>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J60"/>
  <sheetViews>
    <sheetView zoomScalePageLayoutView="0" workbookViewId="0" topLeftCell="A1">
      <selection activeCell="G14" sqref="G14"/>
    </sheetView>
  </sheetViews>
  <sheetFormatPr defaultColWidth="9.00390625" defaultRowHeight="12.75"/>
  <cols>
    <col min="1" max="1" width="4.25390625" style="63" customWidth="1"/>
    <col min="2" max="2" width="7.875" style="63" customWidth="1"/>
    <col min="3" max="3" width="12.75390625" style="63" customWidth="1"/>
    <col min="4" max="5" width="4.125" style="63" customWidth="1"/>
    <col min="6" max="6" width="9.00390625" style="63" customWidth="1"/>
    <col min="7" max="7" width="33.375" style="63" customWidth="1"/>
    <col min="8" max="8" width="14.125" style="63" customWidth="1"/>
    <col min="9" max="9" width="16.75390625" style="63" customWidth="1"/>
    <col min="10" max="16384" width="9.125" style="63" customWidth="1"/>
  </cols>
  <sheetData>
    <row r="1" spans="1:9" ht="13.5">
      <c r="A1" s="319" t="s">
        <v>298</v>
      </c>
      <c r="B1" s="319"/>
      <c r="C1" s="319"/>
      <c r="D1" s="319"/>
      <c r="E1" s="319"/>
      <c r="F1" s="319"/>
      <c r="G1" s="319"/>
      <c r="H1" s="319"/>
      <c r="I1" s="319"/>
    </row>
    <row r="2" spans="1:9" ht="24">
      <c r="A2" s="320" t="s">
        <v>297</v>
      </c>
      <c r="B2" s="320"/>
      <c r="C2" s="320"/>
      <c r="D2" s="320"/>
      <c r="E2" s="321" t="s">
        <v>43</v>
      </c>
      <c r="F2" s="321"/>
      <c r="G2" s="52" t="s">
        <v>296</v>
      </c>
      <c r="H2" s="50" t="s">
        <v>295</v>
      </c>
      <c r="I2" s="73" t="s">
        <v>294</v>
      </c>
    </row>
    <row r="3" spans="1:9" ht="13.5">
      <c r="A3" s="322" t="s">
        <v>293</v>
      </c>
      <c r="B3" s="323"/>
      <c r="C3" s="324" t="s">
        <v>292</v>
      </c>
      <c r="D3" s="324"/>
      <c r="E3" s="324"/>
      <c r="F3" s="324"/>
      <c r="G3" s="324"/>
      <c r="H3" s="324"/>
      <c r="I3" s="325"/>
    </row>
    <row r="4" spans="1:9" ht="13.5">
      <c r="A4" s="326" t="s">
        <v>11</v>
      </c>
      <c r="B4" s="327"/>
      <c r="C4" s="328" t="s">
        <v>291</v>
      </c>
      <c r="D4" s="329"/>
      <c r="E4" s="329"/>
      <c r="F4" s="329"/>
      <c r="G4" s="330"/>
      <c r="H4" s="30" t="s">
        <v>12</v>
      </c>
      <c r="I4" s="101" t="s">
        <v>290</v>
      </c>
    </row>
    <row r="5" spans="1:9" ht="13.5">
      <c r="A5" s="331" t="s">
        <v>13</v>
      </c>
      <c r="B5" s="332"/>
      <c r="C5" s="333">
        <v>41734</v>
      </c>
      <c r="D5" s="334"/>
      <c r="E5" s="334"/>
      <c r="F5" s="334"/>
      <c r="G5" s="31"/>
      <c r="H5" s="32" t="s">
        <v>14</v>
      </c>
      <c r="I5" s="100" t="s">
        <v>289</v>
      </c>
    </row>
    <row r="6" spans="1:9" ht="13.5">
      <c r="A6" s="335" t="s">
        <v>288</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t="s">
        <v>287</v>
      </c>
      <c r="C8" s="55" t="s">
        <v>286</v>
      </c>
      <c r="D8" s="72">
        <v>69</v>
      </c>
      <c r="E8" s="72" t="s">
        <v>51</v>
      </c>
      <c r="F8" s="92">
        <v>5</v>
      </c>
      <c r="G8" s="55" t="s">
        <v>285</v>
      </c>
      <c r="H8" s="55" t="s">
        <v>284</v>
      </c>
      <c r="I8" s="56" t="s">
        <v>283</v>
      </c>
    </row>
    <row r="9" spans="1:9" ht="13.5">
      <c r="A9" s="35">
        <v>2</v>
      </c>
      <c r="B9" s="36"/>
      <c r="C9" s="55" t="s">
        <v>282</v>
      </c>
      <c r="D9" s="57"/>
      <c r="E9" s="72"/>
      <c r="F9" s="58"/>
      <c r="G9" s="55" t="s">
        <v>54</v>
      </c>
      <c r="H9" s="55" t="s">
        <v>281</v>
      </c>
      <c r="I9" s="56" t="s">
        <v>280</v>
      </c>
    </row>
    <row r="10" spans="1:10" ht="13.5">
      <c r="A10" s="35">
        <v>3</v>
      </c>
      <c r="B10" s="36"/>
      <c r="C10" s="55"/>
      <c r="D10" s="57"/>
      <c r="E10" s="72"/>
      <c r="F10" s="58"/>
      <c r="G10" s="55"/>
      <c r="H10" s="55"/>
      <c r="I10" s="56"/>
      <c r="J10" s="71"/>
    </row>
    <row r="11" spans="1:9" ht="13.5">
      <c r="A11" s="35">
        <v>4</v>
      </c>
      <c r="B11" s="36"/>
      <c r="C11" s="59"/>
      <c r="D11" s="57"/>
      <c r="E11" s="60"/>
      <c r="F11" s="58"/>
      <c r="G11" s="55"/>
      <c r="H11" s="61"/>
      <c r="I11" s="56"/>
    </row>
    <row r="12" spans="1:9" ht="13.5">
      <c r="A12" s="35">
        <v>5</v>
      </c>
      <c r="B12" s="36"/>
      <c r="C12" s="59"/>
      <c r="D12" s="57"/>
      <c r="E12" s="60"/>
      <c r="F12" s="58"/>
      <c r="G12" s="55"/>
      <c r="H12" s="61"/>
      <c r="I12" s="56"/>
    </row>
    <row r="13" spans="1:9" ht="13.5">
      <c r="A13" s="35">
        <v>6</v>
      </c>
      <c r="B13" s="36"/>
      <c r="C13" s="55"/>
      <c r="D13" s="57"/>
      <c r="E13" s="72"/>
      <c r="F13" s="58"/>
      <c r="G13" s="55"/>
      <c r="H13" s="55"/>
      <c r="I13" s="56"/>
    </row>
    <row r="14" spans="1:9" ht="13.5">
      <c r="A14" s="35">
        <v>7</v>
      </c>
      <c r="B14" s="36"/>
      <c r="C14" s="55"/>
      <c r="D14" s="57"/>
      <c r="E14" s="72"/>
      <c r="F14" s="58"/>
      <c r="G14" s="55"/>
      <c r="H14" s="55"/>
      <c r="I14" s="56"/>
    </row>
    <row r="15" spans="1:9" ht="13.5">
      <c r="A15" s="79">
        <v>8</v>
      </c>
      <c r="B15" s="78"/>
      <c r="C15" s="75"/>
      <c r="D15" s="78"/>
      <c r="E15" s="78"/>
      <c r="F15" s="77"/>
      <c r="G15" s="75"/>
      <c r="H15" s="75"/>
      <c r="I15" s="76"/>
    </row>
    <row r="16" spans="1:9" ht="13.5">
      <c r="A16" s="345" t="s">
        <v>20</v>
      </c>
      <c r="B16" s="346"/>
      <c r="C16" s="347">
        <v>41734</v>
      </c>
      <c r="D16" s="348"/>
      <c r="E16" s="348"/>
      <c r="F16" s="348"/>
      <c r="G16" s="349" t="s">
        <v>279</v>
      </c>
      <c r="H16" s="349"/>
      <c r="I16" s="350"/>
    </row>
    <row r="17" spans="1:9" ht="13.5">
      <c r="A17" s="351" t="s">
        <v>21</v>
      </c>
      <c r="B17" s="352"/>
      <c r="C17" s="353"/>
      <c r="D17" s="353"/>
      <c r="E17" s="353"/>
      <c r="F17" s="353"/>
      <c r="G17" s="353"/>
      <c r="H17" s="353"/>
      <c r="I17" s="354"/>
    </row>
    <row r="18" spans="1:10" ht="13.5">
      <c r="A18" s="355">
        <v>41734</v>
      </c>
      <c r="B18" s="356"/>
      <c r="C18" s="357" t="s">
        <v>278</v>
      </c>
      <c r="D18" s="357"/>
      <c r="E18" s="357"/>
      <c r="F18" s="357"/>
      <c r="G18" s="357"/>
      <c r="H18" s="357"/>
      <c r="I18" s="358"/>
      <c r="J18" s="69"/>
    </row>
    <row r="19" spans="1:10" ht="13.5">
      <c r="A19" s="355" t="s">
        <v>275</v>
      </c>
      <c r="B19" s="356"/>
      <c r="C19" s="357" t="s">
        <v>277</v>
      </c>
      <c r="D19" s="357"/>
      <c r="E19" s="357"/>
      <c r="F19" s="357"/>
      <c r="G19" s="357"/>
      <c r="H19" s="357"/>
      <c r="I19" s="358"/>
      <c r="J19" s="69"/>
    </row>
    <row r="20" spans="1:10" ht="13.5">
      <c r="A20" s="355" t="s">
        <v>275</v>
      </c>
      <c r="B20" s="356"/>
      <c r="C20" s="357"/>
      <c r="D20" s="357"/>
      <c r="E20" s="357"/>
      <c r="F20" s="357"/>
      <c r="G20" s="357"/>
      <c r="H20" s="357"/>
      <c r="I20" s="358"/>
      <c r="J20" s="69"/>
    </row>
    <row r="21" spans="1:10" ht="13.5">
      <c r="A21" s="355" t="s">
        <v>275</v>
      </c>
      <c r="B21" s="356"/>
      <c r="C21" s="357"/>
      <c r="D21" s="357"/>
      <c r="E21" s="357"/>
      <c r="F21" s="357"/>
      <c r="G21" s="357"/>
      <c r="H21" s="357"/>
      <c r="I21" s="358"/>
      <c r="J21" s="69"/>
    </row>
    <row r="22" spans="1:10" ht="13.5">
      <c r="A22" s="355" t="s">
        <v>275</v>
      </c>
      <c r="B22" s="356"/>
      <c r="C22" s="357"/>
      <c r="D22" s="357"/>
      <c r="E22" s="357"/>
      <c r="F22" s="357"/>
      <c r="G22" s="357"/>
      <c r="H22" s="357"/>
      <c r="I22" s="358"/>
      <c r="J22" s="69"/>
    </row>
    <row r="23" spans="1:10" ht="13.5">
      <c r="A23" s="355" t="s">
        <v>275</v>
      </c>
      <c r="B23" s="356"/>
      <c r="C23" s="357" t="s">
        <v>276</v>
      </c>
      <c r="D23" s="357"/>
      <c r="E23" s="357"/>
      <c r="F23" s="357"/>
      <c r="G23" s="357"/>
      <c r="H23" s="357"/>
      <c r="I23" s="358"/>
      <c r="J23" s="69"/>
    </row>
    <row r="24" spans="1:10" ht="13.5">
      <c r="A24" s="355" t="s">
        <v>275</v>
      </c>
      <c r="B24" s="356"/>
      <c r="C24" s="357"/>
      <c r="D24" s="357"/>
      <c r="E24" s="357"/>
      <c r="F24" s="357"/>
      <c r="G24" s="357"/>
      <c r="H24" s="357"/>
      <c r="I24" s="358"/>
      <c r="J24" s="69"/>
    </row>
    <row r="25" spans="1:10" ht="13.5">
      <c r="A25" s="355" t="s">
        <v>275</v>
      </c>
      <c r="B25" s="356"/>
      <c r="C25" s="357"/>
      <c r="D25" s="357"/>
      <c r="E25" s="357"/>
      <c r="F25" s="357"/>
      <c r="G25" s="357"/>
      <c r="H25" s="357"/>
      <c r="I25" s="358"/>
      <c r="J25" s="69"/>
    </row>
    <row r="26" spans="1:10" ht="13.5">
      <c r="A26" s="362" t="s">
        <v>275</v>
      </c>
      <c r="B26" s="363"/>
      <c r="C26" s="364"/>
      <c r="D26" s="364"/>
      <c r="E26" s="364"/>
      <c r="F26" s="364"/>
      <c r="G26" s="364"/>
      <c r="H26" s="364"/>
      <c r="I26" s="365"/>
      <c r="J26" s="69"/>
    </row>
    <row r="27" spans="1:10" ht="13.5">
      <c r="A27" s="366" t="s">
        <v>22</v>
      </c>
      <c r="B27" s="367"/>
      <c r="C27" s="370" t="s">
        <v>32</v>
      </c>
      <c r="D27" s="371"/>
      <c r="E27" s="371"/>
      <c r="F27" s="372"/>
      <c r="G27" s="49">
        <v>41734</v>
      </c>
      <c r="H27" s="373">
        <v>0.8333333333333334</v>
      </c>
      <c r="I27" s="374"/>
      <c r="J27" s="69"/>
    </row>
    <row r="28" spans="1:10" ht="13.5">
      <c r="A28" s="368"/>
      <c r="B28" s="369"/>
      <c r="C28" s="375" t="s">
        <v>36</v>
      </c>
      <c r="D28" s="375"/>
      <c r="E28" s="375"/>
      <c r="F28" s="375"/>
      <c r="G28" s="375"/>
      <c r="H28" s="375"/>
      <c r="I28" s="376"/>
      <c r="J28" s="69"/>
    </row>
    <row r="29" spans="1:10" ht="13.5">
      <c r="A29" s="377" t="s">
        <v>23</v>
      </c>
      <c r="B29" s="378"/>
      <c r="C29" s="379" t="s">
        <v>274</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273</v>
      </c>
      <c r="D41" s="397"/>
      <c r="E41" s="397"/>
      <c r="F41" s="397"/>
      <c r="G41" s="397"/>
      <c r="H41" s="397"/>
      <c r="I41" s="398"/>
    </row>
    <row r="42" spans="1:9" ht="13.5">
      <c r="A42" s="345" t="s">
        <v>34</v>
      </c>
      <c r="B42" s="399"/>
      <c r="C42" s="400" t="s">
        <v>272</v>
      </c>
      <c r="D42" s="401"/>
      <c r="E42" s="401"/>
      <c r="F42" s="401"/>
      <c r="G42" s="401"/>
      <c r="H42" s="401"/>
      <c r="I42" s="402"/>
    </row>
    <row r="43" spans="1:9" ht="13.5">
      <c r="A43" s="403" t="s">
        <v>26</v>
      </c>
      <c r="B43" s="404"/>
      <c r="C43" s="405" t="s">
        <v>271</v>
      </c>
      <c r="D43" s="406"/>
      <c r="E43" s="406"/>
      <c r="F43" s="406"/>
      <c r="G43" s="406"/>
      <c r="H43" s="406"/>
      <c r="I43" s="407"/>
    </row>
    <row r="44" spans="1:9" ht="13.5">
      <c r="A44" s="388"/>
      <c r="B44" s="411"/>
      <c r="C44" s="328" t="s">
        <v>270</v>
      </c>
      <c r="D44" s="329"/>
      <c r="E44" s="329"/>
      <c r="F44" s="329"/>
      <c r="G44" s="329"/>
      <c r="H44" s="329"/>
      <c r="I44" s="412"/>
    </row>
    <row r="45" spans="1:9" ht="13.5">
      <c r="A45" s="388"/>
      <c r="B45" s="411"/>
      <c r="C45" s="413" t="s">
        <v>270</v>
      </c>
      <c r="D45" s="414"/>
      <c r="E45" s="414"/>
      <c r="F45" s="414"/>
      <c r="G45" s="414"/>
      <c r="H45" s="414"/>
      <c r="I45" s="415"/>
    </row>
    <row r="46" spans="1:9" ht="13.5">
      <c r="A46" s="416" t="s">
        <v>31</v>
      </c>
      <c r="B46" s="417"/>
      <c r="C46" s="418" t="s">
        <v>269</v>
      </c>
      <c r="D46" s="418"/>
      <c r="E46" s="418"/>
      <c r="F46" s="418"/>
      <c r="G46" s="418"/>
      <c r="H46" s="418"/>
      <c r="I46" s="419"/>
    </row>
    <row r="47" spans="1:9" ht="13.5">
      <c r="A47" s="425" t="s">
        <v>268</v>
      </c>
      <c r="B47" s="426"/>
      <c r="C47" s="14" t="s">
        <v>267</v>
      </c>
      <c r="D47" s="15"/>
      <c r="E47" s="429" t="s">
        <v>266</v>
      </c>
      <c r="F47" s="430"/>
      <c r="G47" s="431"/>
      <c r="H47" s="16" t="s">
        <v>265</v>
      </c>
      <c r="I47" s="17" t="s">
        <v>264</v>
      </c>
    </row>
    <row r="48" spans="1:9" ht="13.5">
      <c r="A48" s="425"/>
      <c r="B48" s="426"/>
      <c r="C48" s="14" t="s">
        <v>27</v>
      </c>
      <c r="D48" s="15"/>
      <c r="E48" s="421" t="s">
        <v>263</v>
      </c>
      <c r="F48" s="421"/>
      <c r="G48" s="421"/>
      <c r="H48" s="16" t="s">
        <v>262</v>
      </c>
      <c r="I48" s="17" t="s">
        <v>261</v>
      </c>
    </row>
    <row r="49" spans="1:9" ht="13.5">
      <c r="A49" s="427"/>
      <c r="B49" s="428"/>
      <c r="C49" s="18" t="s">
        <v>260</v>
      </c>
      <c r="D49" s="68"/>
      <c r="E49" s="432" t="s">
        <v>259</v>
      </c>
      <c r="F49" s="433"/>
      <c r="G49" s="434"/>
      <c r="H49" s="67" t="s">
        <v>258</v>
      </c>
      <c r="I49" s="66" t="s">
        <v>257</v>
      </c>
    </row>
    <row r="50" spans="1:9" ht="13.5" customHeight="1">
      <c r="A50" s="435" t="s">
        <v>28</v>
      </c>
      <c r="B50" s="436"/>
      <c r="C50" s="439" t="s">
        <v>256</v>
      </c>
      <c r="D50" s="440"/>
      <c r="E50" s="440"/>
      <c r="F50" s="440"/>
      <c r="G50" s="440"/>
      <c r="H50" s="440"/>
      <c r="I50" s="441"/>
    </row>
    <row r="51" spans="1:9" ht="13.5">
      <c r="A51" s="437"/>
      <c r="B51" s="438"/>
      <c r="C51" s="408" t="s">
        <v>255</v>
      </c>
      <c r="D51" s="409"/>
      <c r="E51" s="409"/>
      <c r="F51" s="409"/>
      <c r="G51" s="409"/>
      <c r="H51" s="409"/>
      <c r="I51" s="410"/>
    </row>
    <row r="52" spans="2:9" ht="13.5" customHeight="1">
      <c r="B52" s="420" t="s">
        <v>29</v>
      </c>
      <c r="C52" s="420"/>
      <c r="D52" s="420"/>
      <c r="E52" s="421" t="s">
        <v>254</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9">
    <mergeCell ref="A4:B4"/>
    <mergeCell ref="C4:G4"/>
    <mergeCell ref="A1:I1"/>
    <mergeCell ref="A2:D2"/>
    <mergeCell ref="E2:F2"/>
    <mergeCell ref="A3:B3"/>
    <mergeCell ref="C3:I3"/>
    <mergeCell ref="A5:B5"/>
    <mergeCell ref="C5:F5"/>
    <mergeCell ref="A6:A7"/>
    <mergeCell ref="B6:B7"/>
    <mergeCell ref="C6:C7"/>
    <mergeCell ref="D6:D7"/>
    <mergeCell ref="E6:E7"/>
    <mergeCell ref="F6:F7"/>
    <mergeCell ref="G6:G7"/>
    <mergeCell ref="H6:I6"/>
    <mergeCell ref="A16:B16"/>
    <mergeCell ref="C16:F16"/>
    <mergeCell ref="G16:I16"/>
    <mergeCell ref="A18:B18"/>
    <mergeCell ref="C18:I18"/>
    <mergeCell ref="A17:B17"/>
    <mergeCell ref="C17:I17"/>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C40:I40"/>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A41:B41"/>
    <mergeCell ref="C41:I41"/>
    <mergeCell ref="A42:B42"/>
    <mergeCell ref="C42:I42"/>
    <mergeCell ref="A43:B43"/>
    <mergeCell ref="C43:I43"/>
    <mergeCell ref="C50:I50"/>
    <mergeCell ref="A44:B44"/>
    <mergeCell ref="C44:I44"/>
    <mergeCell ref="A45:B45"/>
    <mergeCell ref="C45:I45"/>
    <mergeCell ref="A46:B46"/>
    <mergeCell ref="C46:I46"/>
    <mergeCell ref="C51:I51"/>
    <mergeCell ref="B52:D52"/>
    <mergeCell ref="E52:H52"/>
    <mergeCell ref="B53:I53"/>
    <mergeCell ref="D54:F54"/>
    <mergeCell ref="A47:B49"/>
    <mergeCell ref="E47:G47"/>
    <mergeCell ref="E48:G48"/>
    <mergeCell ref="E49:G49"/>
    <mergeCell ref="A50:B51"/>
  </mergeCells>
  <printOptions horizontalCentered="1" verticalCentered="1"/>
  <pageMargins left="0.25" right="0.25" top="0.75" bottom="0.75" header="0.3" footer="0.3"/>
  <pageSetup orientation="portrait" paperSize="9" r:id="rId1"/>
</worksheet>
</file>

<file path=xl/worksheets/sheet30.xml><?xml version="1.0" encoding="utf-8"?>
<worksheet xmlns="http://schemas.openxmlformats.org/spreadsheetml/2006/main" xmlns:r="http://schemas.openxmlformats.org/officeDocument/2006/relationships">
  <dimension ref="A1:J60"/>
  <sheetViews>
    <sheetView zoomScalePageLayoutView="0" workbookViewId="0" topLeftCell="A4">
      <selection activeCell="C6" sqref="C6:C7"/>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1323</v>
      </c>
      <c r="B1" s="319"/>
      <c r="C1" s="319"/>
      <c r="D1" s="319"/>
      <c r="E1" s="319"/>
      <c r="F1" s="319"/>
      <c r="G1" s="319"/>
      <c r="H1" s="319"/>
      <c r="I1" s="319"/>
    </row>
    <row r="2" spans="1:9" ht="24">
      <c r="A2" s="320" t="s">
        <v>1322</v>
      </c>
      <c r="B2" s="320"/>
      <c r="C2" s="320"/>
      <c r="D2" s="320"/>
      <c r="E2" s="321" t="s">
        <v>43</v>
      </c>
      <c r="F2" s="321"/>
      <c r="G2" s="52">
        <v>38100</v>
      </c>
      <c r="H2" s="50" t="s">
        <v>1321</v>
      </c>
      <c r="I2" s="73" t="s">
        <v>1320</v>
      </c>
    </row>
    <row r="3" spans="1:9" ht="13.5">
      <c r="A3" s="322" t="s">
        <v>1319</v>
      </c>
      <c r="B3" s="323"/>
      <c r="C3" s="324" t="s">
        <v>1318</v>
      </c>
      <c r="D3" s="324"/>
      <c r="E3" s="324"/>
      <c r="F3" s="324"/>
      <c r="G3" s="324"/>
      <c r="H3" s="324"/>
      <c r="I3" s="325"/>
    </row>
    <row r="4" spans="1:9" ht="13.5">
      <c r="A4" s="326" t="s">
        <v>11</v>
      </c>
      <c r="B4" s="327"/>
      <c r="C4" s="328" t="s">
        <v>1317</v>
      </c>
      <c r="D4" s="329"/>
      <c r="E4" s="329"/>
      <c r="F4" s="329"/>
      <c r="G4" s="330"/>
      <c r="H4" s="30" t="s">
        <v>12</v>
      </c>
      <c r="I4" s="51">
        <v>2</v>
      </c>
    </row>
    <row r="5" spans="1:9" ht="13.5">
      <c r="A5" s="331" t="s">
        <v>13</v>
      </c>
      <c r="B5" s="332"/>
      <c r="C5" s="542" t="s">
        <v>1324</v>
      </c>
      <c r="D5" s="543"/>
      <c r="E5" s="543"/>
      <c r="F5" s="543"/>
      <c r="G5" s="233" t="s">
        <v>1316</v>
      </c>
      <c r="H5" s="32" t="s">
        <v>14</v>
      </c>
      <c r="I5" s="143" t="s">
        <v>1315</v>
      </c>
    </row>
    <row r="6" spans="1:9" ht="13.5">
      <c r="A6" s="335" t="s">
        <v>1314</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c r="C8" s="55" t="s">
        <v>627</v>
      </c>
      <c r="D8" s="57">
        <v>53</v>
      </c>
      <c r="E8" s="72" t="s">
        <v>55</v>
      </c>
      <c r="F8" s="58">
        <v>10</v>
      </c>
      <c r="G8" s="55" t="s">
        <v>628</v>
      </c>
      <c r="H8" s="55" t="s">
        <v>629</v>
      </c>
      <c r="I8" s="56" t="s">
        <v>630</v>
      </c>
    </row>
    <row r="9" spans="1:9" ht="13.5">
      <c r="A9" s="35">
        <v>2</v>
      </c>
      <c r="B9" s="36"/>
      <c r="C9" s="59" t="s">
        <v>238</v>
      </c>
      <c r="D9" s="57">
        <v>55</v>
      </c>
      <c r="E9" s="60" t="s">
        <v>38</v>
      </c>
      <c r="F9" s="58">
        <v>10</v>
      </c>
      <c r="G9" s="55" t="s">
        <v>239</v>
      </c>
      <c r="H9" s="61" t="s">
        <v>240</v>
      </c>
      <c r="I9" s="56" t="s">
        <v>1313</v>
      </c>
    </row>
    <row r="10" spans="1:10" ht="13.5">
      <c r="A10" s="35">
        <v>3</v>
      </c>
      <c r="B10" s="36"/>
      <c r="C10" s="83"/>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v>41755</v>
      </c>
      <c r="D16" s="348"/>
      <c r="E16" s="348"/>
      <c r="F16" s="348"/>
      <c r="G16" s="349" t="s">
        <v>1312</v>
      </c>
      <c r="H16" s="349"/>
      <c r="I16" s="350"/>
    </row>
    <row r="17" spans="1:9" ht="13.5">
      <c r="A17" s="351" t="s">
        <v>21</v>
      </c>
      <c r="B17" s="352"/>
      <c r="C17" s="353"/>
      <c r="D17" s="353"/>
      <c r="E17" s="353"/>
      <c r="F17" s="353"/>
      <c r="G17" s="353"/>
      <c r="H17" s="353"/>
      <c r="I17" s="354"/>
    </row>
    <row r="18" spans="1:10" ht="13.5">
      <c r="A18" s="355">
        <v>41755</v>
      </c>
      <c r="B18" s="356"/>
      <c r="C18" s="357" t="s">
        <v>1311</v>
      </c>
      <c r="D18" s="357"/>
      <c r="E18" s="357"/>
      <c r="F18" s="357"/>
      <c r="G18" s="357"/>
      <c r="H18" s="357"/>
      <c r="I18" s="358"/>
      <c r="J18" s="69"/>
    </row>
    <row r="19" spans="1:10" ht="13.5">
      <c r="A19" s="355" t="s">
        <v>1305</v>
      </c>
      <c r="B19" s="356"/>
      <c r="C19" s="357" t="s">
        <v>1310</v>
      </c>
      <c r="D19" s="357"/>
      <c r="E19" s="357"/>
      <c r="F19" s="357"/>
      <c r="G19" s="357"/>
      <c r="H19" s="357"/>
      <c r="I19" s="358"/>
      <c r="J19" s="69"/>
    </row>
    <row r="20" spans="1:10" ht="13.5">
      <c r="A20" s="355" t="s">
        <v>1305</v>
      </c>
      <c r="B20" s="356"/>
      <c r="C20" s="357" t="s">
        <v>1309</v>
      </c>
      <c r="D20" s="357"/>
      <c r="E20" s="357"/>
      <c r="F20" s="357"/>
      <c r="G20" s="357"/>
      <c r="H20" s="357"/>
      <c r="I20" s="358"/>
      <c r="J20" s="69"/>
    </row>
    <row r="21" spans="1:10" ht="13.5">
      <c r="A21" s="355" t="s">
        <v>1305</v>
      </c>
      <c r="B21" s="356"/>
      <c r="C21" s="357"/>
      <c r="D21" s="357"/>
      <c r="E21" s="357"/>
      <c r="F21" s="357"/>
      <c r="G21" s="357"/>
      <c r="H21" s="357"/>
      <c r="I21" s="358"/>
      <c r="J21" s="69"/>
    </row>
    <row r="22" spans="1:10" ht="13.5">
      <c r="A22" s="355">
        <v>41756</v>
      </c>
      <c r="B22" s="356"/>
      <c r="C22" s="357" t="s">
        <v>1308</v>
      </c>
      <c r="D22" s="357"/>
      <c r="E22" s="357"/>
      <c r="F22" s="357"/>
      <c r="G22" s="357"/>
      <c r="H22" s="357"/>
      <c r="I22" s="358"/>
      <c r="J22" s="69"/>
    </row>
    <row r="23" spans="1:10" ht="13.5">
      <c r="A23" s="355" t="s">
        <v>1305</v>
      </c>
      <c r="B23" s="356"/>
      <c r="C23" s="357" t="s">
        <v>1307</v>
      </c>
      <c r="D23" s="357"/>
      <c r="E23" s="357"/>
      <c r="F23" s="357"/>
      <c r="G23" s="357"/>
      <c r="H23" s="357"/>
      <c r="I23" s="358"/>
      <c r="J23" s="69"/>
    </row>
    <row r="24" spans="1:10" ht="13.5">
      <c r="A24" s="355" t="s">
        <v>1305</v>
      </c>
      <c r="B24" s="356"/>
      <c r="C24" s="357" t="s">
        <v>1306</v>
      </c>
      <c r="D24" s="357"/>
      <c r="E24" s="357"/>
      <c r="F24" s="357"/>
      <c r="G24" s="357"/>
      <c r="H24" s="357"/>
      <c r="I24" s="358"/>
      <c r="J24" s="69"/>
    </row>
    <row r="25" spans="1:10" ht="13.5">
      <c r="A25" s="355" t="s">
        <v>1305</v>
      </c>
      <c r="B25" s="356"/>
      <c r="C25" s="357"/>
      <c r="D25" s="357"/>
      <c r="E25" s="357"/>
      <c r="F25" s="357"/>
      <c r="G25" s="357"/>
      <c r="H25" s="357"/>
      <c r="I25" s="358"/>
      <c r="J25" s="69"/>
    </row>
    <row r="26" spans="1:10" ht="13.5">
      <c r="A26" s="362" t="s">
        <v>1305</v>
      </c>
      <c r="B26" s="363"/>
      <c r="C26" s="364"/>
      <c r="D26" s="364"/>
      <c r="E26" s="364"/>
      <c r="F26" s="364"/>
      <c r="G26" s="364"/>
      <c r="H26" s="364"/>
      <c r="I26" s="365"/>
      <c r="J26" s="69"/>
    </row>
    <row r="27" spans="1:10" ht="13.5">
      <c r="A27" s="366" t="s">
        <v>22</v>
      </c>
      <c r="B27" s="367"/>
      <c r="C27" s="370" t="s">
        <v>32</v>
      </c>
      <c r="D27" s="371"/>
      <c r="E27" s="371"/>
      <c r="F27" s="372"/>
      <c r="G27" s="49">
        <v>41756</v>
      </c>
      <c r="H27" s="373" t="s">
        <v>1304</v>
      </c>
      <c r="I27" s="374"/>
      <c r="J27" s="69"/>
    </row>
    <row r="28" spans="1:10" ht="13.5">
      <c r="A28" s="368"/>
      <c r="B28" s="369"/>
      <c r="C28" s="375" t="s">
        <v>36</v>
      </c>
      <c r="D28" s="375"/>
      <c r="E28" s="375"/>
      <c r="F28" s="375"/>
      <c r="G28" s="375"/>
      <c r="H28" s="375"/>
      <c r="I28" s="376"/>
      <c r="J28" s="69"/>
    </row>
    <row r="29" spans="1:10" ht="13.5" customHeight="1">
      <c r="A29" s="377" t="s">
        <v>23</v>
      </c>
      <c r="B29" s="378"/>
      <c r="C29" s="462"/>
      <c r="D29" s="463"/>
      <c r="E29" s="463"/>
      <c r="F29" s="463"/>
      <c r="G29" s="463"/>
      <c r="H29" s="463"/>
      <c r="I29" s="464"/>
      <c r="J29" s="69"/>
    </row>
    <row r="30" spans="1:10" ht="13.5">
      <c r="A30" s="37" t="s">
        <v>24</v>
      </c>
      <c r="B30" s="38"/>
      <c r="C30" s="465" t="s">
        <v>1303</v>
      </c>
      <c r="D30" s="466"/>
      <c r="E30" s="466"/>
      <c r="F30" s="466"/>
      <c r="G30" s="466"/>
      <c r="H30" s="466"/>
      <c r="I30" s="467"/>
      <c r="J30" s="69"/>
    </row>
    <row r="31" spans="1:10" ht="13.5">
      <c r="A31" s="37" t="s">
        <v>25</v>
      </c>
      <c r="B31" s="38"/>
      <c r="C31" s="465"/>
      <c r="D31" s="466"/>
      <c r="E31" s="466"/>
      <c r="F31" s="466"/>
      <c r="G31" s="466"/>
      <c r="H31" s="466"/>
      <c r="I31" s="467"/>
      <c r="J31" s="69"/>
    </row>
    <row r="32" spans="1:9" ht="13.5">
      <c r="A32" s="388"/>
      <c r="B32" s="389"/>
      <c r="C32" s="465"/>
      <c r="D32" s="466"/>
      <c r="E32" s="466"/>
      <c r="F32" s="466"/>
      <c r="G32" s="466"/>
      <c r="H32" s="466"/>
      <c r="I32" s="467"/>
    </row>
    <row r="33" spans="1:9" ht="13.5">
      <c r="A33" s="388"/>
      <c r="B33" s="389"/>
      <c r="C33" s="465"/>
      <c r="D33" s="466"/>
      <c r="E33" s="466"/>
      <c r="F33" s="466"/>
      <c r="G33" s="466"/>
      <c r="H33" s="466"/>
      <c r="I33" s="467"/>
    </row>
    <row r="34" spans="1:9" ht="13.5">
      <c r="A34" s="388"/>
      <c r="B34" s="389"/>
      <c r="C34" s="465"/>
      <c r="D34" s="466"/>
      <c r="E34" s="466"/>
      <c r="F34" s="466"/>
      <c r="G34" s="466"/>
      <c r="H34" s="466"/>
      <c r="I34" s="467"/>
    </row>
    <row r="35" spans="1:9" ht="13.5">
      <c r="A35" s="388"/>
      <c r="B35" s="389"/>
      <c r="C35" s="465"/>
      <c r="D35" s="466"/>
      <c r="E35" s="466"/>
      <c r="F35" s="466"/>
      <c r="G35" s="466"/>
      <c r="H35" s="466"/>
      <c r="I35" s="467"/>
    </row>
    <row r="36" spans="1:9" ht="13.5">
      <c r="A36" s="388"/>
      <c r="B36" s="389"/>
      <c r="C36" s="465"/>
      <c r="D36" s="466"/>
      <c r="E36" s="466"/>
      <c r="F36" s="466"/>
      <c r="G36" s="466"/>
      <c r="H36" s="466"/>
      <c r="I36" s="467"/>
    </row>
    <row r="37" spans="1:9" ht="13.5">
      <c r="A37" s="388"/>
      <c r="B37" s="389"/>
      <c r="C37" s="465"/>
      <c r="D37" s="466"/>
      <c r="E37" s="466"/>
      <c r="F37" s="466"/>
      <c r="G37" s="466"/>
      <c r="H37" s="466"/>
      <c r="I37" s="467"/>
    </row>
    <row r="38" spans="1:9" ht="13.5">
      <c r="A38" s="388"/>
      <c r="B38" s="389"/>
      <c r="C38" s="465"/>
      <c r="D38" s="466"/>
      <c r="E38" s="466"/>
      <c r="F38" s="466"/>
      <c r="G38" s="466"/>
      <c r="H38" s="466"/>
      <c r="I38" s="467"/>
    </row>
    <row r="39" spans="1:9" ht="13.5">
      <c r="A39" s="388"/>
      <c r="B39" s="389"/>
      <c r="C39" s="465"/>
      <c r="D39" s="466"/>
      <c r="E39" s="466"/>
      <c r="F39" s="466"/>
      <c r="G39" s="466"/>
      <c r="H39" s="466"/>
      <c r="I39" s="467"/>
    </row>
    <row r="40" spans="1:9" ht="13.5">
      <c r="A40" s="390"/>
      <c r="B40" s="391"/>
      <c r="C40" s="459" t="s">
        <v>1302</v>
      </c>
      <c r="D40" s="460"/>
      <c r="E40" s="460"/>
      <c r="F40" s="460"/>
      <c r="G40" s="460"/>
      <c r="H40" s="460"/>
      <c r="I40" s="461"/>
    </row>
    <row r="41" spans="1:9" ht="13.5">
      <c r="A41" s="377" t="s">
        <v>33</v>
      </c>
      <c r="B41" s="395"/>
      <c r="C41" s="396" t="s">
        <v>1301</v>
      </c>
      <c r="D41" s="397"/>
      <c r="E41" s="397"/>
      <c r="F41" s="397"/>
      <c r="G41" s="397"/>
      <c r="H41" s="397"/>
      <c r="I41" s="398"/>
    </row>
    <row r="42" spans="1:9" ht="13.5">
      <c r="A42" s="345" t="s">
        <v>34</v>
      </c>
      <c r="B42" s="399"/>
      <c r="C42" s="400" t="s">
        <v>1300</v>
      </c>
      <c r="D42" s="401"/>
      <c r="E42" s="401"/>
      <c r="F42" s="401"/>
      <c r="G42" s="401"/>
      <c r="H42" s="401"/>
      <c r="I42" s="402"/>
    </row>
    <row r="43" spans="1:9" ht="13.5">
      <c r="A43" s="403" t="s">
        <v>26</v>
      </c>
      <c r="B43" s="404"/>
      <c r="C43" s="212" t="s">
        <v>1299</v>
      </c>
      <c r="D43" s="213"/>
      <c r="E43" s="213"/>
      <c r="F43" s="213"/>
      <c r="G43" s="213"/>
      <c r="H43" s="213"/>
      <c r="I43" s="214"/>
    </row>
    <row r="44" spans="1:9" ht="13.5">
      <c r="A44" s="388"/>
      <c r="B44" s="411"/>
      <c r="C44" s="117" t="s">
        <v>1298</v>
      </c>
      <c r="D44" s="118"/>
      <c r="E44" s="118"/>
      <c r="F44" s="118"/>
      <c r="G44" s="118"/>
      <c r="H44" s="118"/>
      <c r="I44" s="211"/>
    </row>
    <row r="45" spans="1:9" ht="13.5">
      <c r="A45" s="388"/>
      <c r="B45" s="411"/>
      <c r="C45" s="413" t="s">
        <v>1297</v>
      </c>
      <c r="D45" s="414"/>
      <c r="E45" s="414"/>
      <c r="F45" s="414"/>
      <c r="G45" s="414"/>
      <c r="H45" s="414"/>
      <c r="I45" s="415"/>
    </row>
    <row r="46" spans="1:9" ht="13.5">
      <c r="A46" s="416" t="s">
        <v>31</v>
      </c>
      <c r="B46" s="417"/>
      <c r="C46" s="418" t="s">
        <v>1296</v>
      </c>
      <c r="D46" s="418"/>
      <c r="E46" s="418"/>
      <c r="F46" s="418"/>
      <c r="G46" s="418"/>
      <c r="H46" s="418"/>
      <c r="I46" s="419"/>
    </row>
    <row r="47" spans="1:9" ht="13.5">
      <c r="A47" s="425" t="s">
        <v>1295</v>
      </c>
      <c r="B47" s="426"/>
      <c r="C47" s="473" t="s">
        <v>1294</v>
      </c>
      <c r="D47" s="474"/>
      <c r="E47" s="429" t="s">
        <v>1293</v>
      </c>
      <c r="F47" s="430"/>
      <c r="G47" s="431"/>
      <c r="H47" s="16" t="s">
        <v>1292</v>
      </c>
      <c r="I47" s="17" t="s">
        <v>1291</v>
      </c>
    </row>
    <row r="48" spans="1:9" ht="13.5">
      <c r="A48" s="425"/>
      <c r="B48" s="426"/>
      <c r="C48" s="478" t="s">
        <v>27</v>
      </c>
      <c r="D48" s="479"/>
      <c r="E48" s="421" t="s">
        <v>1290</v>
      </c>
      <c r="F48" s="421"/>
      <c r="G48" s="421"/>
      <c r="H48" s="16" t="s">
        <v>1289</v>
      </c>
      <c r="I48" s="17" t="s">
        <v>1288</v>
      </c>
    </row>
    <row r="49" spans="1:9" ht="13.5">
      <c r="A49" s="427"/>
      <c r="B49" s="428"/>
      <c r="C49" s="480"/>
      <c r="D49" s="481"/>
      <c r="E49" s="432"/>
      <c r="F49" s="433"/>
      <c r="G49" s="434"/>
      <c r="H49" s="67"/>
      <c r="I49" s="66"/>
    </row>
    <row r="50" spans="1:9" ht="13.5" customHeight="1">
      <c r="A50" s="435" t="s">
        <v>28</v>
      </c>
      <c r="B50" s="436"/>
      <c r="C50" s="439" t="s">
        <v>1287</v>
      </c>
      <c r="D50" s="440"/>
      <c r="E50" s="440"/>
      <c r="F50" s="440"/>
      <c r="G50" s="440"/>
      <c r="H50" s="440"/>
      <c r="I50" s="441"/>
    </row>
    <row r="51" spans="1:9" ht="13.5">
      <c r="A51" s="437"/>
      <c r="B51" s="438"/>
      <c r="C51" s="408" t="s">
        <v>1286</v>
      </c>
      <c r="D51" s="409"/>
      <c r="E51" s="409"/>
      <c r="F51" s="409"/>
      <c r="G51" s="409"/>
      <c r="H51" s="409"/>
      <c r="I51" s="410"/>
    </row>
    <row r="52" spans="2:9" ht="13.5" customHeight="1">
      <c r="B52" s="420" t="s">
        <v>29</v>
      </c>
      <c r="C52" s="420"/>
      <c r="D52" s="420"/>
      <c r="E52" s="421" t="s">
        <v>1285</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90">
    <mergeCell ref="C38:I38"/>
    <mergeCell ref="C39:I39"/>
    <mergeCell ref="C47:D47"/>
    <mergeCell ref="C29:I29"/>
    <mergeCell ref="C30:I30"/>
    <mergeCell ref="C31:I31"/>
    <mergeCell ref="C32:I32"/>
    <mergeCell ref="C33:I33"/>
    <mergeCell ref="C34:I34"/>
    <mergeCell ref="C35:I35"/>
    <mergeCell ref="C36:I36"/>
    <mergeCell ref="C37:I37"/>
    <mergeCell ref="E49:G49"/>
    <mergeCell ref="A50:B51"/>
    <mergeCell ref="C50:I50"/>
    <mergeCell ref="B52:D52"/>
    <mergeCell ref="E52:H52"/>
    <mergeCell ref="E47:G47"/>
    <mergeCell ref="E48:G48"/>
    <mergeCell ref="A42:B42"/>
    <mergeCell ref="B53:I53"/>
    <mergeCell ref="C49:D49"/>
    <mergeCell ref="D54:F54"/>
    <mergeCell ref="C51:I51"/>
    <mergeCell ref="A44:B44"/>
    <mergeCell ref="A45:B45"/>
    <mergeCell ref="C45:I45"/>
    <mergeCell ref="A46:B46"/>
    <mergeCell ref="C46:I46"/>
    <mergeCell ref="A47:B49"/>
    <mergeCell ref="C42:I42"/>
    <mergeCell ref="A43:B43"/>
    <mergeCell ref="A40:B40"/>
    <mergeCell ref="C40:I40"/>
    <mergeCell ref="A41:B41"/>
    <mergeCell ref="C41:I41"/>
    <mergeCell ref="C48:D48"/>
    <mergeCell ref="A29:B29"/>
    <mergeCell ref="A32:B32"/>
    <mergeCell ref="A33:B33"/>
    <mergeCell ref="A34:B34"/>
    <mergeCell ref="A35:B35"/>
    <mergeCell ref="A36:B36"/>
    <mergeCell ref="A37:B37"/>
    <mergeCell ref="A38:B38"/>
    <mergeCell ref="A39:B39"/>
    <mergeCell ref="A27:B28"/>
    <mergeCell ref="C27:F27"/>
    <mergeCell ref="H27:I27"/>
    <mergeCell ref="C28:I28"/>
    <mergeCell ref="A25:B25"/>
    <mergeCell ref="C25:I25"/>
    <mergeCell ref="A26:B26"/>
    <mergeCell ref="C26:I26"/>
    <mergeCell ref="A23:B23"/>
    <mergeCell ref="C23:I23"/>
    <mergeCell ref="A24:B24"/>
    <mergeCell ref="C24:I24"/>
    <mergeCell ref="A21:B21"/>
    <mergeCell ref="C21:I21"/>
    <mergeCell ref="A22:B22"/>
    <mergeCell ref="C22:I22"/>
    <mergeCell ref="A19:B19"/>
    <mergeCell ref="C19:I19"/>
    <mergeCell ref="A20:B20"/>
    <mergeCell ref="C20:I20"/>
    <mergeCell ref="A17:B17"/>
    <mergeCell ref="C17:I17"/>
    <mergeCell ref="A18:B18"/>
    <mergeCell ref="C18:I18"/>
    <mergeCell ref="G6:G7"/>
    <mergeCell ref="H6:I6"/>
    <mergeCell ref="A16:B16"/>
    <mergeCell ref="C16:F16"/>
    <mergeCell ref="G16:I16"/>
    <mergeCell ref="A5:B5"/>
    <mergeCell ref="C5:F5"/>
    <mergeCell ref="A6:A7"/>
    <mergeCell ref="B6:B7"/>
    <mergeCell ref="C6:C7"/>
    <mergeCell ref="D6:D7"/>
    <mergeCell ref="E6:E7"/>
    <mergeCell ref="F6:F7"/>
    <mergeCell ref="A1:I1"/>
    <mergeCell ref="A3:B3"/>
    <mergeCell ref="C3:I3"/>
    <mergeCell ref="A4:B4"/>
    <mergeCell ref="C4:G4"/>
    <mergeCell ref="E2:F2"/>
    <mergeCell ref="A2:D2"/>
  </mergeCells>
  <printOptions horizontalCentered="1" verticalCentered="1"/>
  <pageMargins left="0" right="0" top="0" bottom="0"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J60"/>
  <sheetViews>
    <sheetView zoomScalePageLayoutView="0" workbookViewId="0" topLeftCell="A1">
      <selection activeCell="L22" sqref="L22"/>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74</v>
      </c>
      <c r="B1" s="319"/>
      <c r="C1" s="319"/>
      <c r="D1" s="319"/>
      <c r="E1" s="319"/>
      <c r="F1" s="319"/>
      <c r="G1" s="319"/>
      <c r="H1" s="319"/>
      <c r="I1" s="319"/>
    </row>
    <row r="2" spans="1:9" ht="24">
      <c r="A2" s="320" t="s">
        <v>75</v>
      </c>
      <c r="B2" s="320"/>
      <c r="C2" s="320"/>
      <c r="D2" s="320"/>
      <c r="E2" s="321" t="s">
        <v>43</v>
      </c>
      <c r="F2" s="321"/>
      <c r="G2" s="52">
        <v>41753</v>
      </c>
      <c r="H2" s="50" t="s">
        <v>76</v>
      </c>
      <c r="I2" s="73" t="s">
        <v>219</v>
      </c>
    </row>
    <row r="3" spans="1:9" ht="13.5">
      <c r="A3" s="322" t="s">
        <v>78</v>
      </c>
      <c r="B3" s="323"/>
      <c r="C3" s="324" t="s">
        <v>1325</v>
      </c>
      <c r="D3" s="324"/>
      <c r="E3" s="324"/>
      <c r="F3" s="324"/>
      <c r="G3" s="324"/>
      <c r="H3" s="324"/>
      <c r="I3" s="325"/>
    </row>
    <row r="4" spans="1:9" ht="13.5">
      <c r="A4" s="326" t="s">
        <v>11</v>
      </c>
      <c r="B4" s="327"/>
      <c r="C4" s="328" t="s">
        <v>1326</v>
      </c>
      <c r="D4" s="329"/>
      <c r="E4" s="329"/>
      <c r="F4" s="329"/>
      <c r="G4" s="330"/>
      <c r="H4" s="30" t="s">
        <v>12</v>
      </c>
      <c r="I4" s="51" t="s">
        <v>223</v>
      </c>
    </row>
    <row r="5" spans="1:9" ht="13.5">
      <c r="A5" s="331" t="s">
        <v>13</v>
      </c>
      <c r="B5" s="332"/>
      <c r="C5" s="333">
        <v>41756</v>
      </c>
      <c r="D5" s="334"/>
      <c r="E5" s="334"/>
      <c r="F5" s="334"/>
      <c r="G5" s="31"/>
      <c r="H5" s="32" t="s">
        <v>14</v>
      </c>
      <c r="I5" s="54" t="s">
        <v>223</v>
      </c>
    </row>
    <row r="6" spans="1:9" ht="13.5">
      <c r="A6" s="335" t="s">
        <v>82</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t="s">
        <v>1389</v>
      </c>
      <c r="C8" s="59" t="s">
        <v>1390</v>
      </c>
      <c r="D8" s="55">
        <v>43</v>
      </c>
      <c r="E8" s="72" t="s">
        <v>1391</v>
      </c>
      <c r="F8" s="92">
        <v>5</v>
      </c>
      <c r="G8" s="55" t="s">
        <v>229</v>
      </c>
      <c r="H8" s="61" t="s">
        <v>1392</v>
      </c>
      <c r="I8" s="56" t="s">
        <v>1393</v>
      </c>
    </row>
    <row r="9" spans="1:9" ht="13.5">
      <c r="A9" s="35">
        <v>2</v>
      </c>
      <c r="B9" s="36"/>
      <c r="C9" s="55" t="s">
        <v>907</v>
      </c>
      <c r="D9" s="55">
        <v>45</v>
      </c>
      <c r="E9" s="72" t="s">
        <v>1394</v>
      </c>
      <c r="F9" s="92">
        <v>5</v>
      </c>
      <c r="G9" s="55" t="s">
        <v>1395</v>
      </c>
      <c r="H9" s="55" t="s">
        <v>910</v>
      </c>
      <c r="I9" s="56" t="s">
        <v>911</v>
      </c>
    </row>
    <row r="10" spans="1:10" ht="13.5">
      <c r="A10" s="35">
        <v>3</v>
      </c>
      <c r="B10" s="36"/>
      <c r="C10" s="83" t="s">
        <v>1327</v>
      </c>
      <c r="D10" s="83">
        <v>84</v>
      </c>
      <c r="E10" s="57" t="s">
        <v>1391</v>
      </c>
      <c r="F10" s="82">
        <v>5</v>
      </c>
      <c r="G10" s="55" t="s">
        <v>62</v>
      </c>
      <c r="H10" s="55" t="s">
        <v>63</v>
      </c>
      <c r="I10" s="56" t="s">
        <v>64</v>
      </c>
      <c r="J10" s="71"/>
    </row>
    <row r="11" spans="1:9" ht="13.5">
      <c r="A11" s="35">
        <v>4</v>
      </c>
      <c r="B11" s="36"/>
      <c r="C11" s="55" t="s">
        <v>286</v>
      </c>
      <c r="D11" s="90">
        <v>69</v>
      </c>
      <c r="E11" s="89" t="s">
        <v>1391</v>
      </c>
      <c r="F11" s="88">
        <v>5</v>
      </c>
      <c r="G11" s="55" t="s">
        <v>285</v>
      </c>
      <c r="H11" s="55" t="s">
        <v>284</v>
      </c>
      <c r="I11" s="56" t="s">
        <v>283</v>
      </c>
    </row>
    <row r="12" spans="1:9" ht="13.5">
      <c r="A12" s="35">
        <v>5</v>
      </c>
      <c r="B12" s="36"/>
      <c r="C12" s="59" t="s">
        <v>1396</v>
      </c>
      <c r="D12" s="36">
        <v>47</v>
      </c>
      <c r="E12" s="36" t="s">
        <v>1397</v>
      </c>
      <c r="F12" s="81">
        <v>5</v>
      </c>
      <c r="G12" s="55" t="s">
        <v>1398</v>
      </c>
      <c r="H12" s="61" t="s">
        <v>1399</v>
      </c>
      <c r="I12" s="56" t="s">
        <v>1400</v>
      </c>
    </row>
    <row r="13" spans="1:9" ht="13.5">
      <c r="A13" s="35">
        <v>6</v>
      </c>
      <c r="B13" s="36"/>
      <c r="C13" s="55" t="s">
        <v>65</v>
      </c>
      <c r="D13" s="36">
        <v>76</v>
      </c>
      <c r="E13" s="36" t="s">
        <v>1394</v>
      </c>
      <c r="F13" s="81">
        <v>5</v>
      </c>
      <c r="G13" s="55" t="s">
        <v>66</v>
      </c>
      <c r="H13" s="55" t="s">
        <v>67</v>
      </c>
      <c r="I13" s="56" t="s">
        <v>68</v>
      </c>
    </row>
    <row r="14" spans="1:9" ht="13.5">
      <c r="A14" s="35">
        <v>7</v>
      </c>
      <c r="B14" s="36"/>
      <c r="C14" s="55" t="s">
        <v>1401</v>
      </c>
      <c r="D14" s="36">
        <v>66</v>
      </c>
      <c r="E14" s="36" t="s">
        <v>1397</v>
      </c>
      <c r="F14" s="81">
        <v>1</v>
      </c>
      <c r="G14" s="55" t="s">
        <v>1402</v>
      </c>
      <c r="H14" s="55" t="s">
        <v>1403</v>
      </c>
      <c r="I14" s="56" t="s">
        <v>1404</v>
      </c>
    </row>
    <row r="15" spans="1:9" ht="13.5">
      <c r="A15" s="79">
        <v>8</v>
      </c>
      <c r="B15" s="78"/>
      <c r="C15" s="75"/>
      <c r="D15" s="78"/>
      <c r="E15" s="78"/>
      <c r="F15" s="77"/>
      <c r="G15" s="75"/>
      <c r="H15" s="75"/>
      <c r="I15" s="76"/>
    </row>
    <row r="16" spans="1:9" ht="13.5">
      <c r="A16" s="345" t="s">
        <v>20</v>
      </c>
      <c r="B16" s="346"/>
      <c r="C16" s="347">
        <v>41756</v>
      </c>
      <c r="D16" s="348"/>
      <c r="E16" s="348"/>
      <c r="F16" s="348"/>
      <c r="G16" s="349" t="s">
        <v>1328</v>
      </c>
      <c r="H16" s="349"/>
      <c r="I16" s="350"/>
    </row>
    <row r="17" spans="1:9" ht="13.5">
      <c r="A17" s="351" t="s">
        <v>21</v>
      </c>
      <c r="B17" s="352"/>
      <c r="C17" s="353"/>
      <c r="D17" s="353"/>
      <c r="E17" s="353"/>
      <c r="F17" s="353"/>
      <c r="G17" s="353"/>
      <c r="H17" s="353"/>
      <c r="I17" s="354"/>
    </row>
    <row r="18" spans="1:10" ht="13.5">
      <c r="A18" s="355">
        <v>41756</v>
      </c>
      <c r="B18" s="356"/>
      <c r="C18" s="357" t="s">
        <v>1329</v>
      </c>
      <c r="D18" s="357"/>
      <c r="E18" s="357"/>
      <c r="F18" s="357"/>
      <c r="G18" s="357"/>
      <c r="H18" s="357"/>
      <c r="I18" s="358"/>
      <c r="J18" s="69"/>
    </row>
    <row r="19" spans="1:10" ht="13.5">
      <c r="A19" s="355" t="s">
        <v>1405</v>
      </c>
      <c r="B19" s="356"/>
      <c r="C19" s="357" t="s">
        <v>1330</v>
      </c>
      <c r="D19" s="357"/>
      <c r="E19" s="357"/>
      <c r="F19" s="357"/>
      <c r="G19" s="357"/>
      <c r="H19" s="357"/>
      <c r="I19" s="358"/>
      <c r="J19" s="69"/>
    </row>
    <row r="20" spans="1:10" ht="13.5">
      <c r="A20" s="355" t="s">
        <v>1405</v>
      </c>
      <c r="B20" s="356"/>
      <c r="C20" s="357" t="s">
        <v>1331</v>
      </c>
      <c r="D20" s="357"/>
      <c r="E20" s="357"/>
      <c r="F20" s="357"/>
      <c r="G20" s="357"/>
      <c r="H20" s="357"/>
      <c r="I20" s="358"/>
      <c r="J20" s="69"/>
    </row>
    <row r="21" spans="1:10" ht="13.5">
      <c r="A21" s="355" t="s">
        <v>1405</v>
      </c>
      <c r="B21" s="356"/>
      <c r="C21" s="357" t="s">
        <v>1332</v>
      </c>
      <c r="D21" s="357"/>
      <c r="E21" s="357"/>
      <c r="F21" s="357"/>
      <c r="G21" s="357"/>
      <c r="H21" s="357"/>
      <c r="I21" s="358"/>
      <c r="J21" s="69"/>
    </row>
    <row r="22" spans="1:10" ht="13.5">
      <c r="A22" s="355" t="s">
        <v>1405</v>
      </c>
      <c r="B22" s="356"/>
      <c r="C22" s="357" t="s">
        <v>1333</v>
      </c>
      <c r="D22" s="357"/>
      <c r="E22" s="357"/>
      <c r="F22" s="357"/>
      <c r="G22" s="357"/>
      <c r="H22" s="357"/>
      <c r="I22" s="358"/>
      <c r="J22" s="69"/>
    </row>
    <row r="23" spans="1:10" ht="13.5">
      <c r="A23" s="355" t="s">
        <v>1405</v>
      </c>
      <c r="B23" s="356"/>
      <c r="C23" s="357" t="s">
        <v>1334</v>
      </c>
      <c r="D23" s="357"/>
      <c r="E23" s="357"/>
      <c r="F23" s="357"/>
      <c r="G23" s="357"/>
      <c r="H23" s="357"/>
      <c r="I23" s="358"/>
      <c r="J23" s="69"/>
    </row>
    <row r="24" spans="1:10" ht="13.5">
      <c r="A24" s="355" t="s">
        <v>1405</v>
      </c>
      <c r="B24" s="356"/>
      <c r="C24" s="357" t="s">
        <v>1335</v>
      </c>
      <c r="D24" s="357"/>
      <c r="E24" s="357"/>
      <c r="F24" s="357"/>
      <c r="G24" s="357"/>
      <c r="H24" s="357"/>
      <c r="I24" s="358"/>
      <c r="J24" s="69"/>
    </row>
    <row r="25" spans="1:10" ht="13.5">
      <c r="A25" s="355" t="s">
        <v>1405</v>
      </c>
      <c r="B25" s="356"/>
      <c r="C25" s="357" t="s">
        <v>1336</v>
      </c>
      <c r="D25" s="357"/>
      <c r="E25" s="357"/>
      <c r="F25" s="357"/>
      <c r="G25" s="357"/>
      <c r="H25" s="357"/>
      <c r="I25" s="358"/>
      <c r="J25" s="69"/>
    </row>
    <row r="26" spans="1:10" ht="13.5">
      <c r="A26" s="362" t="s">
        <v>1405</v>
      </c>
      <c r="B26" s="363"/>
      <c r="C26" s="364"/>
      <c r="D26" s="364"/>
      <c r="E26" s="364"/>
      <c r="F26" s="364"/>
      <c r="G26" s="364"/>
      <c r="H26" s="364"/>
      <c r="I26" s="365"/>
      <c r="J26" s="69"/>
    </row>
    <row r="27" spans="1:10" ht="13.5">
      <c r="A27" s="366" t="s">
        <v>22</v>
      </c>
      <c r="B27" s="367"/>
      <c r="C27" s="370" t="s">
        <v>32</v>
      </c>
      <c r="D27" s="371"/>
      <c r="E27" s="371"/>
      <c r="F27" s="372"/>
      <c r="G27" s="49">
        <v>41756</v>
      </c>
      <c r="H27" s="373">
        <v>0.7916666666666666</v>
      </c>
      <c r="I27" s="374"/>
      <c r="J27" s="69"/>
    </row>
    <row r="28" spans="1:10" ht="13.5">
      <c r="A28" s="368"/>
      <c r="B28" s="369"/>
      <c r="C28" s="375" t="s">
        <v>36</v>
      </c>
      <c r="D28" s="375"/>
      <c r="E28" s="375"/>
      <c r="F28" s="375"/>
      <c r="G28" s="375"/>
      <c r="H28" s="375"/>
      <c r="I28" s="376"/>
      <c r="J28" s="69"/>
    </row>
    <row r="29" spans="1:10" ht="13.5">
      <c r="A29" s="377" t="s">
        <v>23</v>
      </c>
      <c r="B29" s="378"/>
      <c r="C29" s="379" t="s">
        <v>1337</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1338</v>
      </c>
      <c r="D41" s="397"/>
      <c r="E41" s="397"/>
      <c r="F41" s="397"/>
      <c r="G41" s="397"/>
      <c r="H41" s="397"/>
      <c r="I41" s="398"/>
    </row>
    <row r="42" spans="1:9" ht="13.5">
      <c r="A42" s="345" t="s">
        <v>34</v>
      </c>
      <c r="B42" s="399"/>
      <c r="C42" s="400" t="s">
        <v>1406</v>
      </c>
      <c r="D42" s="401"/>
      <c r="E42" s="401"/>
      <c r="F42" s="401"/>
      <c r="G42" s="401"/>
      <c r="H42" s="401"/>
      <c r="I42" s="402"/>
    </row>
    <row r="43" spans="1:9" ht="13.5">
      <c r="A43" s="403" t="s">
        <v>26</v>
      </c>
      <c r="B43" s="404"/>
      <c r="C43" s="405" t="s">
        <v>1339</v>
      </c>
      <c r="D43" s="406"/>
      <c r="E43" s="406"/>
      <c r="F43" s="406"/>
      <c r="G43" s="406"/>
      <c r="H43" s="406"/>
      <c r="I43" s="407"/>
    </row>
    <row r="44" spans="1:9" ht="13.5">
      <c r="A44" s="388"/>
      <c r="B44" s="411"/>
      <c r="C44" s="328" t="s">
        <v>1407</v>
      </c>
      <c r="D44" s="329"/>
      <c r="E44" s="329"/>
      <c r="F44" s="329"/>
      <c r="G44" s="329"/>
      <c r="H44" s="329"/>
      <c r="I44" s="412"/>
    </row>
    <row r="45" spans="1:9" ht="13.5">
      <c r="A45" s="388"/>
      <c r="B45" s="411"/>
      <c r="C45" s="413" t="s">
        <v>1407</v>
      </c>
      <c r="D45" s="414"/>
      <c r="E45" s="414"/>
      <c r="F45" s="414"/>
      <c r="G45" s="414"/>
      <c r="H45" s="414"/>
      <c r="I45" s="415"/>
    </row>
    <row r="46" spans="1:9" ht="13.5">
      <c r="A46" s="416" t="s">
        <v>31</v>
      </c>
      <c r="B46" s="417"/>
      <c r="C46" s="418" t="s">
        <v>1408</v>
      </c>
      <c r="D46" s="418"/>
      <c r="E46" s="418"/>
      <c r="F46" s="418"/>
      <c r="G46" s="418"/>
      <c r="H46" s="418"/>
      <c r="I46" s="419"/>
    </row>
    <row r="47" spans="1:9" ht="13.5">
      <c r="A47" s="425" t="s">
        <v>1409</v>
      </c>
      <c r="B47" s="426"/>
      <c r="C47" s="14" t="s">
        <v>1410</v>
      </c>
      <c r="D47" s="15"/>
      <c r="E47" s="429" t="s">
        <v>1411</v>
      </c>
      <c r="F47" s="430"/>
      <c r="G47" s="431"/>
      <c r="H47" s="16" t="s">
        <v>1412</v>
      </c>
      <c r="I47" s="17" t="s">
        <v>1413</v>
      </c>
    </row>
    <row r="48" spans="1:9" ht="13.5">
      <c r="A48" s="425"/>
      <c r="B48" s="426"/>
      <c r="C48" s="14" t="s">
        <v>27</v>
      </c>
      <c r="D48" s="15"/>
      <c r="E48" s="421" t="s">
        <v>1414</v>
      </c>
      <c r="F48" s="421"/>
      <c r="G48" s="421"/>
      <c r="H48" s="16" t="s">
        <v>1415</v>
      </c>
      <c r="I48" s="17" t="s">
        <v>1416</v>
      </c>
    </row>
    <row r="49" spans="1:9" ht="13.5">
      <c r="A49" s="427"/>
      <c r="B49" s="428"/>
      <c r="C49" s="18"/>
      <c r="D49" s="68"/>
      <c r="E49" s="432"/>
      <c r="F49" s="433"/>
      <c r="G49" s="434"/>
      <c r="H49" s="67"/>
      <c r="I49" s="66"/>
    </row>
    <row r="50" spans="1:9" ht="13.5" customHeight="1">
      <c r="A50" s="435" t="s">
        <v>28</v>
      </c>
      <c r="B50" s="436"/>
      <c r="C50" s="439" t="s">
        <v>1417</v>
      </c>
      <c r="D50" s="440"/>
      <c r="E50" s="440"/>
      <c r="F50" s="440"/>
      <c r="G50" s="440"/>
      <c r="H50" s="440"/>
      <c r="I50" s="441"/>
    </row>
    <row r="51" spans="1:9" ht="13.5">
      <c r="A51" s="437"/>
      <c r="B51" s="438"/>
      <c r="C51" s="408" t="s">
        <v>1418</v>
      </c>
      <c r="D51" s="409"/>
      <c r="E51" s="409"/>
      <c r="F51" s="409"/>
      <c r="G51" s="409"/>
      <c r="H51" s="409"/>
      <c r="I51" s="410"/>
    </row>
    <row r="52" spans="2:9" ht="13.5" customHeight="1">
      <c r="B52" s="420" t="s">
        <v>29</v>
      </c>
      <c r="C52" s="420"/>
      <c r="D52" s="420"/>
      <c r="E52" s="421" t="s">
        <v>1419</v>
      </c>
      <c r="F52" s="421"/>
      <c r="G52" s="421"/>
      <c r="H52" s="421"/>
      <c r="I52" s="39"/>
    </row>
    <row r="53" spans="2:9" ht="13.5" customHeight="1">
      <c r="B53" s="422" t="s">
        <v>30</v>
      </c>
      <c r="C53" s="423"/>
      <c r="D53" s="423"/>
      <c r="E53" s="423"/>
      <c r="F53" s="423"/>
      <c r="G53" s="423"/>
      <c r="H53" s="423"/>
      <c r="I53" s="423"/>
    </row>
    <row r="54" spans="1:6" ht="13.5">
      <c r="A54" s="65" t="s">
        <v>730</v>
      </c>
      <c r="D54" s="424" t="s">
        <v>37</v>
      </c>
      <c r="E54" s="424"/>
      <c r="F54" s="424"/>
    </row>
    <row r="60" ht="13.5">
      <c r="G60" s="64"/>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1340</v>
      </c>
      <c r="B1" s="319"/>
      <c r="C1" s="319"/>
      <c r="D1" s="319"/>
      <c r="E1" s="319"/>
      <c r="F1" s="319"/>
      <c r="G1" s="319"/>
      <c r="H1" s="319"/>
      <c r="I1" s="319"/>
    </row>
    <row r="2" spans="1:9" ht="24">
      <c r="A2" s="320" t="s">
        <v>1341</v>
      </c>
      <c r="B2" s="320"/>
      <c r="C2" s="320"/>
      <c r="D2" s="320"/>
      <c r="E2" s="321" t="s">
        <v>43</v>
      </c>
      <c r="F2" s="321"/>
      <c r="G2" s="52" t="s">
        <v>1342</v>
      </c>
      <c r="H2" s="50" t="s">
        <v>1343</v>
      </c>
      <c r="I2" s="73" t="s">
        <v>1344</v>
      </c>
    </row>
    <row r="3" spans="1:9" ht="13.5">
      <c r="A3" s="322" t="s">
        <v>1345</v>
      </c>
      <c r="B3" s="323"/>
      <c r="C3" s="324" t="s">
        <v>1346</v>
      </c>
      <c r="D3" s="324"/>
      <c r="E3" s="324"/>
      <c r="F3" s="324"/>
      <c r="G3" s="324"/>
      <c r="H3" s="324"/>
      <c r="I3" s="325"/>
    </row>
    <row r="4" spans="1:9" ht="13.5">
      <c r="A4" s="326" t="s">
        <v>11</v>
      </c>
      <c r="B4" s="327"/>
      <c r="C4" s="328" t="s">
        <v>1347</v>
      </c>
      <c r="D4" s="329"/>
      <c r="E4" s="329"/>
      <c r="F4" s="329"/>
      <c r="G4" s="330"/>
      <c r="H4" s="30" t="s">
        <v>12</v>
      </c>
      <c r="I4" s="51">
        <v>3</v>
      </c>
    </row>
    <row r="5" spans="1:9" ht="13.5">
      <c r="A5" s="331" t="s">
        <v>13</v>
      </c>
      <c r="B5" s="332"/>
      <c r="C5" s="333" t="s">
        <v>1348</v>
      </c>
      <c r="D5" s="334"/>
      <c r="E5" s="334"/>
      <c r="F5" s="334"/>
      <c r="G5" s="31"/>
      <c r="H5" s="32" t="s">
        <v>14</v>
      </c>
      <c r="I5" s="54">
        <v>0</v>
      </c>
    </row>
    <row r="6" spans="1:9" ht="13.5">
      <c r="A6" s="335" t="s">
        <v>1349</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12" ht="13.5">
      <c r="A8" s="35">
        <v>1</v>
      </c>
      <c r="B8" s="36"/>
      <c r="C8" s="55" t="s">
        <v>1171</v>
      </c>
      <c r="D8" s="57">
        <v>65</v>
      </c>
      <c r="E8" s="72" t="s">
        <v>51</v>
      </c>
      <c r="F8" s="72">
        <v>10</v>
      </c>
      <c r="G8" s="55" t="s">
        <v>1172</v>
      </c>
      <c r="H8" s="55" t="s">
        <v>1173</v>
      </c>
      <c r="I8" s="56" t="s">
        <v>1174</v>
      </c>
      <c r="L8" s="234"/>
    </row>
    <row r="9" spans="1:9" ht="13.5">
      <c r="A9" s="35">
        <v>2</v>
      </c>
      <c r="B9" s="36"/>
      <c r="C9" s="55" t="s">
        <v>926</v>
      </c>
      <c r="D9" s="57">
        <v>60</v>
      </c>
      <c r="E9" s="72" t="s">
        <v>55</v>
      </c>
      <c r="F9" s="72">
        <v>5</v>
      </c>
      <c r="G9" s="55" t="s">
        <v>1350</v>
      </c>
      <c r="H9" s="55" t="s">
        <v>928</v>
      </c>
      <c r="I9" s="56" t="s">
        <v>1351</v>
      </c>
    </row>
    <row r="10" spans="1:10" ht="13.5">
      <c r="A10" s="35">
        <v>3</v>
      </c>
      <c r="B10" s="36"/>
      <c r="C10" s="55" t="s">
        <v>1177</v>
      </c>
      <c r="D10" s="57">
        <v>71</v>
      </c>
      <c r="E10" s="72" t="s">
        <v>1352</v>
      </c>
      <c r="F10" s="72">
        <v>10</v>
      </c>
      <c r="G10" s="55" t="s">
        <v>1179</v>
      </c>
      <c r="H10" s="55" t="s">
        <v>1180</v>
      </c>
      <c r="I10" s="56" t="s">
        <v>1181</v>
      </c>
      <c r="J10" s="71"/>
    </row>
    <row r="11" spans="1:9" ht="13.5">
      <c r="A11" s="35">
        <v>4</v>
      </c>
      <c r="B11" s="36"/>
      <c r="C11" s="183" t="s">
        <v>69</v>
      </c>
      <c r="D11" s="181">
        <v>65</v>
      </c>
      <c r="E11" s="235" t="s">
        <v>55</v>
      </c>
      <c r="F11" s="235">
        <v>10</v>
      </c>
      <c r="G11" s="183" t="s">
        <v>70</v>
      </c>
      <c r="H11" s="183" t="s">
        <v>71</v>
      </c>
      <c r="I11" s="185" t="s">
        <v>72</v>
      </c>
    </row>
    <row r="12" spans="1:9" ht="13.5">
      <c r="A12" s="35">
        <v>5</v>
      </c>
      <c r="B12" s="186" t="s">
        <v>1353</v>
      </c>
      <c r="C12" s="236" t="s">
        <v>1183</v>
      </c>
      <c r="D12" s="237" t="s">
        <v>1354</v>
      </c>
      <c r="E12" s="238" t="s">
        <v>51</v>
      </c>
      <c r="F12" s="238">
        <v>10</v>
      </c>
      <c r="G12" s="236" t="s">
        <v>1355</v>
      </c>
      <c r="H12" s="239" t="s">
        <v>1186</v>
      </c>
      <c r="I12" s="240" t="s">
        <v>1356</v>
      </c>
    </row>
    <row r="13" spans="1:9" ht="13.5">
      <c r="A13" s="35">
        <v>6</v>
      </c>
      <c r="B13" s="186" t="s">
        <v>1357</v>
      </c>
      <c r="C13" s="241" t="s">
        <v>1358</v>
      </c>
      <c r="D13" s="242" t="s">
        <v>1359</v>
      </c>
      <c r="E13" s="243" t="s">
        <v>1360</v>
      </c>
      <c r="F13" s="244"/>
      <c r="G13" s="244" t="s">
        <v>1361</v>
      </c>
      <c r="H13" s="245"/>
      <c r="I13" s="246"/>
    </row>
    <row r="14" spans="1:9" ht="13.5">
      <c r="A14" s="35">
        <v>7</v>
      </c>
      <c r="B14" s="36"/>
      <c r="C14" s="247" t="s">
        <v>1362</v>
      </c>
      <c r="D14" s="248">
        <v>65</v>
      </c>
      <c r="E14" s="249" t="s">
        <v>55</v>
      </c>
      <c r="F14" s="249">
        <v>10</v>
      </c>
      <c r="G14" s="247" t="s">
        <v>1363</v>
      </c>
      <c r="H14" s="247" t="s">
        <v>1364</v>
      </c>
      <c r="I14" s="250" t="s">
        <v>1365</v>
      </c>
    </row>
    <row r="15" spans="1:9" ht="13.5">
      <c r="A15" s="79">
        <v>8</v>
      </c>
      <c r="B15" s="78"/>
      <c r="C15" s="75"/>
      <c r="D15" s="78"/>
      <c r="E15" s="78"/>
      <c r="F15" s="77"/>
      <c r="G15" s="75"/>
      <c r="H15" s="75"/>
      <c r="I15" s="76"/>
    </row>
    <row r="16" spans="1:9" ht="13.5">
      <c r="A16" s="345" t="s">
        <v>20</v>
      </c>
      <c r="B16" s="346"/>
      <c r="C16" s="347"/>
      <c r="D16" s="348"/>
      <c r="E16" s="348"/>
      <c r="F16" s="348"/>
      <c r="G16" s="349" t="s">
        <v>1366</v>
      </c>
      <c r="H16" s="349"/>
      <c r="I16" s="350"/>
    </row>
    <row r="17" spans="1:9" ht="13.5">
      <c r="A17" s="351" t="s">
        <v>21</v>
      </c>
      <c r="B17" s="352"/>
      <c r="C17" s="353"/>
      <c r="D17" s="353"/>
      <c r="E17" s="353"/>
      <c r="F17" s="353"/>
      <c r="G17" s="353"/>
      <c r="H17" s="353"/>
      <c r="I17" s="354"/>
    </row>
    <row r="18" spans="1:10" ht="13.5">
      <c r="A18" s="355">
        <v>41755</v>
      </c>
      <c r="B18" s="356"/>
      <c r="C18" s="357" t="s">
        <v>1367</v>
      </c>
      <c r="D18" s="357"/>
      <c r="E18" s="357"/>
      <c r="F18" s="357"/>
      <c r="G18" s="357"/>
      <c r="H18" s="357"/>
      <c r="I18" s="358"/>
      <c r="J18" s="69"/>
    </row>
    <row r="19" spans="1:10" ht="13.5">
      <c r="A19" s="355" t="s">
        <v>1368</v>
      </c>
      <c r="B19" s="356"/>
      <c r="C19" s="357" t="s">
        <v>1369</v>
      </c>
      <c r="D19" s="357"/>
      <c r="E19" s="357"/>
      <c r="F19" s="357"/>
      <c r="G19" s="357"/>
      <c r="H19" s="357"/>
      <c r="I19" s="358"/>
      <c r="J19" s="69"/>
    </row>
    <row r="20" spans="1:10" ht="13.5">
      <c r="A20" s="355">
        <v>41756</v>
      </c>
      <c r="B20" s="356"/>
      <c r="C20" s="357" t="s">
        <v>1370</v>
      </c>
      <c r="D20" s="357"/>
      <c r="E20" s="357"/>
      <c r="F20" s="357"/>
      <c r="G20" s="357"/>
      <c r="H20" s="357"/>
      <c r="I20" s="358"/>
      <c r="J20" s="69"/>
    </row>
    <row r="21" spans="1:10" ht="13.5">
      <c r="A21" s="355" t="s">
        <v>1368</v>
      </c>
      <c r="B21" s="356"/>
      <c r="C21" s="357" t="s">
        <v>1371</v>
      </c>
      <c r="D21" s="357"/>
      <c r="E21" s="357"/>
      <c r="F21" s="357"/>
      <c r="G21" s="357"/>
      <c r="H21" s="357"/>
      <c r="I21" s="358"/>
      <c r="J21" s="69"/>
    </row>
    <row r="22" spans="1:10" ht="13.5">
      <c r="A22" s="355" t="s">
        <v>1368</v>
      </c>
      <c r="B22" s="356"/>
      <c r="C22" s="357" t="s">
        <v>1372</v>
      </c>
      <c r="D22" s="357"/>
      <c r="E22" s="357"/>
      <c r="F22" s="357"/>
      <c r="G22" s="357"/>
      <c r="H22" s="357"/>
      <c r="I22" s="358"/>
      <c r="J22" s="69"/>
    </row>
    <row r="23" spans="1:10" ht="13.5">
      <c r="A23" s="355" t="s">
        <v>1368</v>
      </c>
      <c r="B23" s="356"/>
      <c r="C23" s="357"/>
      <c r="D23" s="357"/>
      <c r="E23" s="357"/>
      <c r="F23" s="357"/>
      <c r="G23" s="357"/>
      <c r="H23" s="357"/>
      <c r="I23" s="358"/>
      <c r="J23" s="69"/>
    </row>
    <row r="24" spans="1:10" ht="13.5">
      <c r="A24" s="355" t="s">
        <v>1368</v>
      </c>
      <c r="B24" s="356"/>
      <c r="C24" s="357"/>
      <c r="D24" s="357"/>
      <c r="E24" s="357"/>
      <c r="F24" s="357"/>
      <c r="G24" s="357"/>
      <c r="H24" s="357"/>
      <c r="I24" s="358"/>
      <c r="J24" s="69"/>
    </row>
    <row r="25" spans="1:10" ht="13.5">
      <c r="A25" s="355" t="s">
        <v>1368</v>
      </c>
      <c r="B25" s="356"/>
      <c r="C25" s="357"/>
      <c r="D25" s="357"/>
      <c r="E25" s="357"/>
      <c r="F25" s="357"/>
      <c r="G25" s="357"/>
      <c r="H25" s="357"/>
      <c r="I25" s="358"/>
      <c r="J25" s="69"/>
    </row>
    <row r="26" spans="1:10" ht="13.5">
      <c r="A26" s="362" t="s">
        <v>1368</v>
      </c>
      <c r="B26" s="363"/>
      <c r="C26" s="364"/>
      <c r="D26" s="364"/>
      <c r="E26" s="364"/>
      <c r="F26" s="364"/>
      <c r="G26" s="364"/>
      <c r="H26" s="364"/>
      <c r="I26" s="365"/>
      <c r="J26" s="69"/>
    </row>
    <row r="27" spans="1:10" ht="13.5">
      <c r="A27" s="366" t="s">
        <v>22</v>
      </c>
      <c r="B27" s="367"/>
      <c r="C27" s="370" t="s">
        <v>32</v>
      </c>
      <c r="D27" s="371"/>
      <c r="E27" s="371"/>
      <c r="F27" s="372"/>
      <c r="G27" s="49">
        <v>41756</v>
      </c>
      <c r="H27" s="373">
        <v>0.7916666666666666</v>
      </c>
      <c r="I27" s="374"/>
      <c r="J27" s="69"/>
    </row>
    <row r="28" spans="1:10" ht="13.5">
      <c r="A28" s="368"/>
      <c r="B28" s="369"/>
      <c r="C28" s="375" t="s">
        <v>36</v>
      </c>
      <c r="D28" s="375"/>
      <c r="E28" s="375"/>
      <c r="F28" s="375"/>
      <c r="G28" s="375"/>
      <c r="H28" s="375"/>
      <c r="I28" s="376"/>
      <c r="J28" s="69"/>
    </row>
    <row r="29" spans="1:10" ht="13.5">
      <c r="A29" s="377" t="s">
        <v>23</v>
      </c>
      <c r="B29" s="378"/>
      <c r="C29" s="379"/>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1373</v>
      </c>
      <c r="D41" s="397"/>
      <c r="E41" s="397"/>
      <c r="F41" s="397"/>
      <c r="G41" s="397"/>
      <c r="H41" s="397"/>
      <c r="I41" s="398"/>
    </row>
    <row r="42" spans="1:9" ht="13.5">
      <c r="A42" s="345" t="s">
        <v>34</v>
      </c>
      <c r="B42" s="399"/>
      <c r="C42" s="400" t="s">
        <v>1374</v>
      </c>
      <c r="D42" s="401"/>
      <c r="E42" s="401"/>
      <c r="F42" s="401"/>
      <c r="G42" s="401"/>
      <c r="H42" s="401"/>
      <c r="I42" s="402"/>
    </row>
    <row r="43" spans="1:9" ht="13.5">
      <c r="A43" s="403" t="s">
        <v>26</v>
      </c>
      <c r="B43" s="404"/>
      <c r="C43" s="405" t="s">
        <v>1375</v>
      </c>
      <c r="D43" s="406"/>
      <c r="E43" s="406"/>
      <c r="F43" s="406"/>
      <c r="G43" s="406"/>
      <c r="H43" s="406"/>
      <c r="I43" s="407"/>
    </row>
    <row r="44" spans="1:9" ht="13.5">
      <c r="A44" s="388"/>
      <c r="B44" s="411"/>
      <c r="C44" s="328" t="s">
        <v>1376</v>
      </c>
      <c r="D44" s="329"/>
      <c r="E44" s="329"/>
      <c r="F44" s="329"/>
      <c r="G44" s="329"/>
      <c r="H44" s="329"/>
      <c r="I44" s="412"/>
    </row>
    <row r="45" spans="1:9" ht="13.5">
      <c r="A45" s="388"/>
      <c r="B45" s="411"/>
      <c r="C45" s="413" t="s">
        <v>1376</v>
      </c>
      <c r="D45" s="414"/>
      <c r="E45" s="414"/>
      <c r="F45" s="414"/>
      <c r="G45" s="414"/>
      <c r="H45" s="414"/>
      <c r="I45" s="415"/>
    </row>
    <row r="46" spans="1:9" ht="13.5">
      <c r="A46" s="416" t="s">
        <v>31</v>
      </c>
      <c r="B46" s="417"/>
      <c r="C46" s="418" t="s">
        <v>1377</v>
      </c>
      <c r="D46" s="418"/>
      <c r="E46" s="418"/>
      <c r="F46" s="418"/>
      <c r="G46" s="418"/>
      <c r="H46" s="418"/>
      <c r="I46" s="419"/>
    </row>
    <row r="47" spans="1:9" ht="13.5">
      <c r="A47" s="425" t="s">
        <v>1378</v>
      </c>
      <c r="B47" s="426"/>
      <c r="C47" s="14" t="s">
        <v>1379</v>
      </c>
      <c r="D47" s="15"/>
      <c r="E47" s="429" t="s">
        <v>1380</v>
      </c>
      <c r="F47" s="430"/>
      <c r="G47" s="431"/>
      <c r="H47" s="16" t="s">
        <v>1381</v>
      </c>
      <c r="I47" s="17" t="s">
        <v>1382</v>
      </c>
    </row>
    <row r="48" spans="1:9" ht="13.5">
      <c r="A48" s="425"/>
      <c r="B48" s="426"/>
      <c r="C48" s="14" t="s">
        <v>27</v>
      </c>
      <c r="D48" s="15"/>
      <c r="E48" s="421" t="s">
        <v>1383</v>
      </c>
      <c r="F48" s="421"/>
      <c r="G48" s="421"/>
      <c r="H48" s="16" t="s">
        <v>1384</v>
      </c>
      <c r="I48" s="17" t="s">
        <v>1385</v>
      </c>
    </row>
    <row r="49" spans="1:9" ht="13.5">
      <c r="A49" s="427"/>
      <c r="B49" s="428"/>
      <c r="C49" s="18"/>
      <c r="D49" s="68"/>
      <c r="E49" s="432"/>
      <c r="F49" s="433"/>
      <c r="G49" s="434"/>
      <c r="H49" s="67"/>
      <c r="I49" s="66"/>
    </row>
    <row r="50" spans="1:9" ht="13.5" customHeight="1">
      <c r="A50" s="435" t="s">
        <v>28</v>
      </c>
      <c r="B50" s="436"/>
      <c r="C50" s="439" t="s">
        <v>1386</v>
      </c>
      <c r="D50" s="440"/>
      <c r="E50" s="440"/>
      <c r="F50" s="440"/>
      <c r="G50" s="440"/>
      <c r="H50" s="440"/>
      <c r="I50" s="441"/>
    </row>
    <row r="51" spans="1:9" ht="13.5">
      <c r="A51" s="437"/>
      <c r="B51" s="438"/>
      <c r="C51" s="408" t="s">
        <v>1387</v>
      </c>
      <c r="D51" s="409"/>
      <c r="E51" s="409"/>
      <c r="F51" s="409"/>
      <c r="G51" s="409"/>
      <c r="H51" s="409"/>
      <c r="I51" s="410"/>
    </row>
    <row r="52" spans="2:9" ht="13.5" customHeight="1">
      <c r="B52" s="420" t="s">
        <v>29</v>
      </c>
      <c r="C52" s="420"/>
      <c r="D52" s="420"/>
      <c r="E52" s="421" t="s">
        <v>1388</v>
      </c>
      <c r="F52" s="421"/>
      <c r="G52" s="421"/>
      <c r="H52" s="421"/>
      <c r="I52" s="39"/>
    </row>
    <row r="53" spans="2:9" ht="13.5" customHeight="1">
      <c r="B53" s="422" t="s">
        <v>30</v>
      </c>
      <c r="C53" s="423"/>
      <c r="D53" s="423"/>
      <c r="E53" s="423"/>
      <c r="F53" s="423"/>
      <c r="G53" s="423"/>
      <c r="H53" s="423"/>
      <c r="I53" s="423"/>
    </row>
    <row r="54" spans="1:6" ht="13.5">
      <c r="A54" s="65" t="s">
        <v>730</v>
      </c>
      <c r="D54" s="424" t="s">
        <v>37</v>
      </c>
      <c r="E54" s="424"/>
      <c r="F54" s="424"/>
    </row>
    <row r="60" ht="13.5">
      <c r="G60" s="64"/>
    </row>
  </sheetData>
  <sheetProtection/>
  <mergeCells count="79">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A44:B44"/>
    <mergeCell ref="C44:I44"/>
    <mergeCell ref="A45:B45"/>
    <mergeCell ref="C45:I45"/>
    <mergeCell ref="A46:B46"/>
    <mergeCell ref="C46:I46"/>
    <mergeCell ref="B52:D52"/>
    <mergeCell ref="E52:H52"/>
    <mergeCell ref="B53:I53"/>
    <mergeCell ref="D54:F54"/>
    <mergeCell ref="A47:B49"/>
    <mergeCell ref="E47:G47"/>
    <mergeCell ref="E48:G48"/>
    <mergeCell ref="E49:G49"/>
    <mergeCell ref="A50:B51"/>
    <mergeCell ref="C50:I50"/>
  </mergeCells>
  <printOptions horizontalCentered="1" verticalCentered="1"/>
  <pageMargins left="0" right="0" top="0" bottom="0"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J61"/>
  <sheetViews>
    <sheetView zoomScalePageLayoutView="0" workbookViewId="0" topLeftCell="A1">
      <selection activeCell="C28" sqref="C28:I28"/>
    </sheetView>
  </sheetViews>
  <sheetFormatPr defaultColWidth="9.00390625" defaultRowHeight="12.75"/>
  <cols>
    <col min="1" max="1" width="4.25390625" style="63" customWidth="1"/>
    <col min="2" max="2" width="7.875" style="63" customWidth="1"/>
    <col min="3" max="3" width="11.625" style="63" customWidth="1"/>
    <col min="4" max="6" width="3.625" style="63" customWidth="1"/>
    <col min="7" max="7" width="33.375" style="63" customWidth="1"/>
    <col min="8" max="8" width="15.875" style="63" customWidth="1"/>
    <col min="9" max="9" width="16.75390625" style="63" customWidth="1"/>
    <col min="10" max="16384" width="9.125" style="63" customWidth="1"/>
  </cols>
  <sheetData>
    <row r="1" spans="1:9" ht="13.5">
      <c r="A1" s="319" t="s">
        <v>1453</v>
      </c>
      <c r="B1" s="319"/>
      <c r="C1" s="319"/>
      <c r="D1" s="319"/>
      <c r="E1" s="319"/>
      <c r="F1" s="319"/>
      <c r="G1" s="319"/>
      <c r="H1" s="319"/>
      <c r="I1" s="319"/>
    </row>
    <row r="2" spans="1:9" ht="24">
      <c r="A2" s="320" t="s">
        <v>1452</v>
      </c>
      <c r="B2" s="320"/>
      <c r="C2" s="320"/>
      <c r="D2" s="320"/>
      <c r="E2" s="321" t="s">
        <v>616</v>
      </c>
      <c r="F2" s="321"/>
      <c r="G2" s="52">
        <v>41753</v>
      </c>
      <c r="H2" s="50" t="s">
        <v>1451</v>
      </c>
      <c r="I2" s="73" t="s">
        <v>1445</v>
      </c>
    </row>
    <row r="3" spans="1:9" ht="13.5">
      <c r="A3" s="322" t="s">
        <v>1450</v>
      </c>
      <c r="B3" s="323"/>
      <c r="C3" s="324" t="s">
        <v>1449</v>
      </c>
      <c r="D3" s="324"/>
      <c r="E3" s="324"/>
      <c r="F3" s="324"/>
      <c r="G3" s="324"/>
      <c r="H3" s="324"/>
      <c r="I3" s="325"/>
    </row>
    <row r="4" spans="1:9" ht="13.5">
      <c r="A4" s="326" t="s">
        <v>11</v>
      </c>
      <c r="B4" s="327"/>
      <c r="C4" s="328" t="s">
        <v>991</v>
      </c>
      <c r="D4" s="329"/>
      <c r="E4" s="329"/>
      <c r="F4" s="329"/>
      <c r="G4" s="330"/>
      <c r="H4" s="30" t="s">
        <v>12</v>
      </c>
      <c r="I4" s="51"/>
    </row>
    <row r="5" spans="1:9" ht="13.5">
      <c r="A5" s="331" t="s">
        <v>13</v>
      </c>
      <c r="B5" s="332"/>
      <c r="C5" s="333" t="s">
        <v>1448</v>
      </c>
      <c r="D5" s="334"/>
      <c r="E5" s="334"/>
      <c r="F5" s="334"/>
      <c r="G5" s="31"/>
      <c r="H5" s="32" t="s">
        <v>14</v>
      </c>
      <c r="I5" s="54" t="s">
        <v>1447</v>
      </c>
    </row>
    <row r="6" spans="1:9" ht="13.5">
      <c r="A6" s="335" t="s">
        <v>1446</v>
      </c>
      <c r="B6" s="337" t="s">
        <v>15</v>
      </c>
      <c r="C6" s="337" t="s">
        <v>16</v>
      </c>
      <c r="D6" s="452" t="s">
        <v>17</v>
      </c>
      <c r="E6" s="339" t="s">
        <v>624</v>
      </c>
      <c r="F6" s="454" t="s">
        <v>625</v>
      </c>
      <c r="G6" s="337" t="s">
        <v>18</v>
      </c>
      <c r="H6" s="343" t="s">
        <v>53</v>
      </c>
      <c r="I6" s="344"/>
    </row>
    <row r="7" spans="1:9" ht="13.5">
      <c r="A7" s="336"/>
      <c r="B7" s="338"/>
      <c r="C7" s="338"/>
      <c r="D7" s="453"/>
      <c r="E7" s="340"/>
      <c r="F7" s="455"/>
      <c r="G7" s="338"/>
      <c r="H7" s="33" t="s">
        <v>16</v>
      </c>
      <c r="I7" s="34" t="s">
        <v>19</v>
      </c>
    </row>
    <row r="8" spans="1:9" ht="13.5">
      <c r="A8" s="35">
        <v>1</v>
      </c>
      <c r="B8" s="36"/>
      <c r="C8" s="55" t="s">
        <v>1445</v>
      </c>
      <c r="D8" s="55">
        <v>59</v>
      </c>
      <c r="E8" s="72" t="s">
        <v>1444</v>
      </c>
      <c r="F8" s="92">
        <v>10</v>
      </c>
      <c r="G8" s="55" t="s">
        <v>1443</v>
      </c>
      <c r="H8" s="55" t="s">
        <v>1442</v>
      </c>
      <c r="I8" s="56" t="s">
        <v>1441</v>
      </c>
    </row>
    <row r="9" spans="1:9" ht="13.5">
      <c r="A9" s="35">
        <v>2</v>
      </c>
      <c r="B9" s="36"/>
      <c r="C9" s="55"/>
      <c r="D9" s="55"/>
      <c r="E9" s="72"/>
      <c r="F9" s="92"/>
      <c r="G9" s="55"/>
      <c r="H9" s="55"/>
      <c r="I9" s="56"/>
    </row>
    <row r="10" spans="1:10" ht="13.5">
      <c r="A10" s="35">
        <v>3</v>
      </c>
      <c r="B10" s="36"/>
      <c r="C10" s="83"/>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c r="D16" s="348"/>
      <c r="E16" s="348"/>
      <c r="F16" s="348"/>
      <c r="G16" s="349" t="s">
        <v>1440</v>
      </c>
      <c r="H16" s="349"/>
      <c r="I16" s="350"/>
    </row>
    <row r="17" spans="1:9" ht="13.5">
      <c r="A17" s="351" t="s">
        <v>21</v>
      </c>
      <c r="B17" s="352"/>
      <c r="C17" s="353"/>
      <c r="D17" s="353"/>
      <c r="E17" s="353"/>
      <c r="F17" s="353"/>
      <c r="G17" s="353"/>
      <c r="H17" s="353"/>
      <c r="I17" s="354"/>
    </row>
    <row r="18" spans="1:10" ht="13.5">
      <c r="A18" s="444">
        <v>41755</v>
      </c>
      <c r="B18" s="356"/>
      <c r="C18" s="357" t="s">
        <v>1439</v>
      </c>
      <c r="D18" s="357"/>
      <c r="E18" s="357"/>
      <c r="F18" s="357"/>
      <c r="G18" s="357"/>
      <c r="H18" s="357"/>
      <c r="I18" s="358"/>
      <c r="J18" s="69"/>
    </row>
    <row r="19" spans="1:10" ht="13.5">
      <c r="A19" s="355">
        <v>41756</v>
      </c>
      <c r="B19" s="356"/>
      <c r="C19" s="357" t="s">
        <v>1438</v>
      </c>
      <c r="D19" s="357"/>
      <c r="E19" s="357"/>
      <c r="F19" s="357"/>
      <c r="G19" s="357"/>
      <c r="H19" s="357"/>
      <c r="I19" s="358"/>
      <c r="J19" s="69"/>
    </row>
    <row r="20" spans="1:10" ht="13.5">
      <c r="A20" s="355" t="s">
        <v>1436</v>
      </c>
      <c r="B20" s="356"/>
      <c r="C20" s="357" t="s">
        <v>1437</v>
      </c>
      <c r="D20" s="357"/>
      <c r="E20" s="357"/>
      <c r="F20" s="357"/>
      <c r="G20" s="357"/>
      <c r="H20" s="357"/>
      <c r="I20" s="358"/>
      <c r="J20" s="69"/>
    </row>
    <row r="21" spans="1:10" ht="13.5">
      <c r="A21" s="355" t="s">
        <v>1436</v>
      </c>
      <c r="B21" s="356"/>
      <c r="C21" s="357"/>
      <c r="D21" s="357"/>
      <c r="E21" s="357"/>
      <c r="F21" s="357"/>
      <c r="G21" s="357"/>
      <c r="H21" s="357"/>
      <c r="I21" s="358"/>
      <c r="J21" s="69"/>
    </row>
    <row r="22" spans="1:10" ht="13.5">
      <c r="A22" s="355" t="s">
        <v>1436</v>
      </c>
      <c r="B22" s="356"/>
      <c r="C22" s="357"/>
      <c r="D22" s="357"/>
      <c r="E22" s="357"/>
      <c r="F22" s="357"/>
      <c r="G22" s="357"/>
      <c r="H22" s="357"/>
      <c r="I22" s="358"/>
      <c r="J22" s="69"/>
    </row>
    <row r="23" spans="1:10" ht="13.5">
      <c r="A23" s="355" t="s">
        <v>1436</v>
      </c>
      <c r="B23" s="356"/>
      <c r="C23" s="357"/>
      <c r="D23" s="357"/>
      <c r="E23" s="357"/>
      <c r="F23" s="357"/>
      <c r="G23" s="357"/>
      <c r="H23" s="357"/>
      <c r="I23" s="358"/>
      <c r="J23" s="69"/>
    </row>
    <row r="24" spans="1:10" ht="13.5">
      <c r="A24" s="355" t="s">
        <v>1436</v>
      </c>
      <c r="B24" s="356"/>
      <c r="C24" s="357"/>
      <c r="D24" s="357"/>
      <c r="E24" s="357"/>
      <c r="F24" s="357"/>
      <c r="G24" s="357"/>
      <c r="H24" s="357"/>
      <c r="I24" s="358"/>
      <c r="J24" s="69"/>
    </row>
    <row r="25" spans="1:10" ht="13.5">
      <c r="A25" s="355" t="s">
        <v>1436</v>
      </c>
      <c r="B25" s="356"/>
      <c r="C25" s="357"/>
      <c r="D25" s="357"/>
      <c r="E25" s="357"/>
      <c r="F25" s="357"/>
      <c r="G25" s="357"/>
      <c r="H25" s="357"/>
      <c r="I25" s="358"/>
      <c r="J25" s="69"/>
    </row>
    <row r="26" spans="1:10" ht="13.5">
      <c r="A26" s="362" t="s">
        <v>1436</v>
      </c>
      <c r="B26" s="363"/>
      <c r="C26" s="364"/>
      <c r="D26" s="364"/>
      <c r="E26" s="364"/>
      <c r="F26" s="364"/>
      <c r="G26" s="364"/>
      <c r="H26" s="364"/>
      <c r="I26" s="365"/>
      <c r="J26" s="69"/>
    </row>
    <row r="27" spans="1:10" ht="13.5">
      <c r="A27" s="366" t="s">
        <v>22</v>
      </c>
      <c r="B27" s="367"/>
      <c r="C27" s="370" t="s">
        <v>32</v>
      </c>
      <c r="D27" s="371"/>
      <c r="E27" s="371"/>
      <c r="F27" s="372"/>
      <c r="G27" s="49">
        <v>41756</v>
      </c>
      <c r="H27" s="373">
        <v>0.7916666666666666</v>
      </c>
      <c r="I27" s="374"/>
      <c r="J27" s="69"/>
    </row>
    <row r="28" spans="1:10" ht="13.5">
      <c r="A28" s="368"/>
      <c r="B28" s="369"/>
      <c r="C28" s="375" t="s">
        <v>36</v>
      </c>
      <c r="D28" s="375"/>
      <c r="E28" s="375"/>
      <c r="F28" s="375"/>
      <c r="G28" s="375"/>
      <c r="H28" s="375"/>
      <c r="I28" s="376"/>
      <c r="J28" s="69"/>
    </row>
    <row r="29" spans="1:10" ht="13.5">
      <c r="A29" s="377" t="s">
        <v>23</v>
      </c>
      <c r="B29" s="378"/>
      <c r="C29" s="379" t="s">
        <v>1435</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c r="D40" s="393"/>
      <c r="E40" s="393"/>
      <c r="F40" s="393"/>
      <c r="G40" s="393"/>
      <c r="H40" s="393"/>
      <c r="I40" s="394"/>
    </row>
    <row r="41" spans="1:9" ht="13.5">
      <c r="A41" s="377" t="s">
        <v>33</v>
      </c>
      <c r="B41" s="395"/>
      <c r="C41" s="396" t="s">
        <v>1434</v>
      </c>
      <c r="D41" s="397"/>
      <c r="E41" s="397"/>
      <c r="F41" s="397"/>
      <c r="G41" s="397"/>
      <c r="H41" s="397"/>
      <c r="I41" s="398"/>
    </row>
    <row r="42" spans="1:9" ht="13.5">
      <c r="A42" s="345" t="s">
        <v>34</v>
      </c>
      <c r="B42" s="399"/>
      <c r="C42" s="400" t="s">
        <v>1433</v>
      </c>
      <c r="D42" s="401"/>
      <c r="E42" s="401"/>
      <c r="F42" s="401"/>
      <c r="G42" s="401"/>
      <c r="H42" s="401"/>
      <c r="I42" s="402"/>
    </row>
    <row r="43" spans="1:9" ht="13.5">
      <c r="A43" s="403" t="s">
        <v>26</v>
      </c>
      <c r="B43" s="404"/>
      <c r="C43" s="405" t="s">
        <v>1432</v>
      </c>
      <c r="D43" s="406"/>
      <c r="E43" s="406"/>
      <c r="F43" s="406"/>
      <c r="G43" s="406"/>
      <c r="H43" s="406"/>
      <c r="I43" s="407"/>
    </row>
    <row r="44" spans="1:9" ht="13.5">
      <c r="A44" s="388"/>
      <c r="B44" s="411"/>
      <c r="C44" s="328" t="s">
        <v>1431</v>
      </c>
      <c r="D44" s="329"/>
      <c r="E44" s="329"/>
      <c r="F44" s="329"/>
      <c r="G44" s="329"/>
      <c r="H44" s="329"/>
      <c r="I44" s="412"/>
    </row>
    <row r="45" spans="1:9" ht="13.5">
      <c r="A45" s="388"/>
      <c r="B45" s="411"/>
      <c r="C45" s="413" t="s">
        <v>1431</v>
      </c>
      <c r="D45" s="414"/>
      <c r="E45" s="414"/>
      <c r="F45" s="414"/>
      <c r="G45" s="414"/>
      <c r="H45" s="414"/>
      <c r="I45" s="415"/>
    </row>
    <row r="46" spans="1:9" ht="13.5">
      <c r="A46" s="416" t="s">
        <v>31</v>
      </c>
      <c r="B46" s="417"/>
      <c r="C46" s="418" t="s">
        <v>1430</v>
      </c>
      <c r="D46" s="418"/>
      <c r="E46" s="418"/>
      <c r="F46" s="418"/>
      <c r="G46" s="418"/>
      <c r="H46" s="418"/>
      <c r="I46" s="419"/>
    </row>
    <row r="47" spans="1:9" ht="13.5">
      <c r="A47" s="471" t="s">
        <v>651</v>
      </c>
      <c r="B47" s="472"/>
      <c r="C47" s="159"/>
      <c r="D47" s="160"/>
      <c r="E47" s="475"/>
      <c r="F47" s="476"/>
      <c r="G47" s="477"/>
      <c r="H47" s="144"/>
      <c r="I47" s="145"/>
    </row>
    <row r="48" spans="1:9" ht="13.5">
      <c r="A48" s="425"/>
      <c r="B48" s="426"/>
      <c r="C48" s="14" t="s">
        <v>1429</v>
      </c>
      <c r="D48" s="15"/>
      <c r="E48" s="429" t="s">
        <v>1428</v>
      </c>
      <c r="F48" s="430"/>
      <c r="G48" s="431"/>
      <c r="H48" s="16" t="s">
        <v>1427</v>
      </c>
      <c r="I48" s="17" t="s">
        <v>1426</v>
      </c>
    </row>
    <row r="49" spans="1:9" ht="13.5">
      <c r="A49" s="425"/>
      <c r="B49" s="426"/>
      <c r="C49" s="14" t="s">
        <v>27</v>
      </c>
      <c r="D49" s="15"/>
      <c r="E49" s="430" t="s">
        <v>1425</v>
      </c>
      <c r="F49" s="430"/>
      <c r="G49" s="431"/>
      <c r="H49" s="16" t="s">
        <v>1424</v>
      </c>
      <c r="I49" s="17" t="s">
        <v>1423</v>
      </c>
    </row>
    <row r="50" spans="1:9" ht="13.5">
      <c r="A50" s="427"/>
      <c r="B50" s="428"/>
      <c r="C50" s="18"/>
      <c r="D50" s="68"/>
      <c r="E50" s="482"/>
      <c r="F50" s="482"/>
      <c r="G50" s="482"/>
      <c r="H50" s="67"/>
      <c r="I50" s="66"/>
    </row>
    <row r="51" spans="1:9" ht="13.5" customHeight="1">
      <c r="A51" s="435" t="s">
        <v>28</v>
      </c>
      <c r="B51" s="436"/>
      <c r="C51" s="439" t="s">
        <v>1422</v>
      </c>
      <c r="D51" s="440"/>
      <c r="E51" s="440"/>
      <c r="F51" s="440"/>
      <c r="G51" s="440"/>
      <c r="H51" s="440"/>
      <c r="I51" s="441"/>
    </row>
    <row r="52" spans="1:9" ht="13.5">
      <c r="A52" s="437"/>
      <c r="B52" s="438"/>
      <c r="C52" s="408" t="s">
        <v>1421</v>
      </c>
      <c r="D52" s="409"/>
      <c r="E52" s="409"/>
      <c r="F52" s="409"/>
      <c r="G52" s="409"/>
      <c r="H52" s="409"/>
      <c r="I52" s="410"/>
    </row>
    <row r="53" spans="2:9" ht="13.5" customHeight="1">
      <c r="B53" s="420" t="s">
        <v>29</v>
      </c>
      <c r="C53" s="420"/>
      <c r="D53" s="420"/>
      <c r="E53" s="421" t="s">
        <v>1420</v>
      </c>
      <c r="F53" s="421"/>
      <c r="G53" s="421"/>
      <c r="H53" s="421"/>
      <c r="I53" s="39"/>
    </row>
    <row r="54" spans="2:9" ht="13.5" customHeight="1">
      <c r="B54" s="422" t="s">
        <v>30</v>
      </c>
      <c r="C54" s="423"/>
      <c r="D54" s="423"/>
      <c r="E54" s="423"/>
      <c r="F54" s="423"/>
      <c r="G54" s="423"/>
      <c r="H54" s="423"/>
      <c r="I54" s="423"/>
    </row>
    <row r="55" spans="1:6" ht="13.5">
      <c r="A55" s="65" t="s">
        <v>662</v>
      </c>
      <c r="D55" s="424" t="s">
        <v>37</v>
      </c>
      <c r="E55" s="424"/>
      <c r="F55" s="424"/>
    </row>
    <row r="61" ht="13.5">
      <c r="G61" s="64"/>
    </row>
  </sheetData>
  <sheetProtection/>
  <mergeCells count="80">
    <mergeCell ref="A1:I1"/>
    <mergeCell ref="A2:D2"/>
    <mergeCell ref="E2:F2"/>
    <mergeCell ref="A3:B3"/>
    <mergeCell ref="C3:I3"/>
    <mergeCell ref="B6:B7"/>
    <mergeCell ref="C6:C7"/>
    <mergeCell ref="D6:D7"/>
    <mergeCell ref="A4:B4"/>
    <mergeCell ref="C4:G4"/>
    <mergeCell ref="A5:B5"/>
    <mergeCell ref="C5:F5"/>
    <mergeCell ref="A16:B16"/>
    <mergeCell ref="C16:F16"/>
    <mergeCell ref="G16:I16"/>
    <mergeCell ref="A17:B17"/>
    <mergeCell ref="C17:I17"/>
    <mergeCell ref="E6:E7"/>
    <mergeCell ref="F6:F7"/>
    <mergeCell ref="G6:G7"/>
    <mergeCell ref="H6:I6"/>
    <mergeCell ref="A6:A7"/>
    <mergeCell ref="A20:B20"/>
    <mergeCell ref="C20:I20"/>
    <mergeCell ref="A21:B21"/>
    <mergeCell ref="C21:I21"/>
    <mergeCell ref="A18:B18"/>
    <mergeCell ref="C18:I18"/>
    <mergeCell ref="A19:B19"/>
    <mergeCell ref="C19:I19"/>
    <mergeCell ref="A24:B24"/>
    <mergeCell ref="C24:I24"/>
    <mergeCell ref="A25:B25"/>
    <mergeCell ref="C25:I25"/>
    <mergeCell ref="A22:B22"/>
    <mergeCell ref="C22:I22"/>
    <mergeCell ref="A23:B23"/>
    <mergeCell ref="C23:I23"/>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2:B42"/>
    <mergeCell ref="C42:I42"/>
    <mergeCell ref="A43:B43"/>
    <mergeCell ref="C43:I43"/>
    <mergeCell ref="A40:B40"/>
    <mergeCell ref="C40:I40"/>
    <mergeCell ref="A41:B41"/>
    <mergeCell ref="C41:I41"/>
    <mergeCell ref="B54:I54"/>
    <mergeCell ref="D55:F55"/>
    <mergeCell ref="C51:I51"/>
    <mergeCell ref="C52:I52"/>
    <mergeCell ref="A44:B44"/>
    <mergeCell ref="C44:I44"/>
    <mergeCell ref="A45:B45"/>
    <mergeCell ref="C45:I45"/>
    <mergeCell ref="A46:B46"/>
    <mergeCell ref="C46:I46"/>
    <mergeCell ref="E48:G48"/>
    <mergeCell ref="E49:G49"/>
    <mergeCell ref="E50:G50"/>
    <mergeCell ref="A51:B52"/>
    <mergeCell ref="B53:D53"/>
    <mergeCell ref="E53:H53"/>
    <mergeCell ref="A47:B50"/>
    <mergeCell ref="E47:G47"/>
  </mergeCells>
  <printOptions horizontalCentered="1" verticalCentered="1"/>
  <pageMargins left="0" right="0" top="0" bottom="0"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J60"/>
  <sheetViews>
    <sheetView zoomScalePageLayoutView="0" workbookViewId="0" topLeftCell="A1">
      <selection activeCell="C24" sqref="C24:I24"/>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1202</v>
      </c>
      <c r="B1" s="319"/>
      <c r="C1" s="319"/>
      <c r="D1" s="319"/>
      <c r="E1" s="319"/>
      <c r="F1" s="319"/>
      <c r="G1" s="319"/>
      <c r="H1" s="319"/>
      <c r="I1" s="319"/>
    </row>
    <row r="2" spans="1:9" ht="24">
      <c r="A2" s="320" t="s">
        <v>1203</v>
      </c>
      <c r="B2" s="320"/>
      <c r="C2" s="320"/>
      <c r="D2" s="320"/>
      <c r="E2" s="321" t="s">
        <v>43</v>
      </c>
      <c r="F2" s="321"/>
      <c r="G2" s="52">
        <v>41751</v>
      </c>
      <c r="H2" s="50" t="s">
        <v>1204</v>
      </c>
      <c r="I2" s="73" t="s">
        <v>1205</v>
      </c>
    </row>
    <row r="3" spans="1:9" ht="13.5">
      <c r="A3" s="322" t="s">
        <v>1206</v>
      </c>
      <c r="B3" s="323"/>
      <c r="C3" s="324" t="s">
        <v>1207</v>
      </c>
      <c r="D3" s="324"/>
      <c r="E3" s="324"/>
      <c r="F3" s="324"/>
      <c r="G3" s="324"/>
      <c r="H3" s="324"/>
      <c r="I3" s="325"/>
    </row>
    <row r="4" spans="1:9" ht="13.5">
      <c r="A4" s="326" t="s">
        <v>11</v>
      </c>
      <c r="B4" s="327"/>
      <c r="C4" s="328" t="s">
        <v>1208</v>
      </c>
      <c r="D4" s="329"/>
      <c r="E4" s="329"/>
      <c r="F4" s="329"/>
      <c r="G4" s="330"/>
      <c r="H4" s="30" t="s">
        <v>12</v>
      </c>
      <c r="I4" s="51" t="s">
        <v>1209</v>
      </c>
    </row>
    <row r="5" spans="1:9" ht="13.5">
      <c r="A5" s="331" t="s">
        <v>13</v>
      </c>
      <c r="B5" s="332"/>
      <c r="C5" s="333" t="s">
        <v>1210</v>
      </c>
      <c r="D5" s="334"/>
      <c r="E5" s="334"/>
      <c r="F5" s="334"/>
      <c r="G5" s="215">
        <v>41757</v>
      </c>
      <c r="H5" s="32" t="s">
        <v>14</v>
      </c>
      <c r="I5" s="216">
        <v>41758</v>
      </c>
    </row>
    <row r="6" spans="1:9" ht="13.5">
      <c r="A6" s="335" t="s">
        <v>1211</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t="s">
        <v>1212</v>
      </c>
      <c r="C8" s="55" t="s">
        <v>502</v>
      </c>
      <c r="D8" s="55">
        <v>53</v>
      </c>
      <c r="E8" s="72" t="s">
        <v>52</v>
      </c>
      <c r="F8" s="92">
        <v>5</v>
      </c>
      <c r="G8" s="55" t="s">
        <v>532</v>
      </c>
      <c r="H8" s="55" t="s">
        <v>505</v>
      </c>
      <c r="I8" s="56" t="s">
        <v>506</v>
      </c>
    </row>
    <row r="9" spans="1:9" ht="13.5">
      <c r="A9" s="35">
        <v>2</v>
      </c>
      <c r="B9" s="36" t="s">
        <v>1213</v>
      </c>
      <c r="C9" s="55" t="s">
        <v>540</v>
      </c>
      <c r="D9" s="55">
        <v>54</v>
      </c>
      <c r="E9" s="72" t="s">
        <v>51</v>
      </c>
      <c r="F9" s="92">
        <v>10</v>
      </c>
      <c r="G9" s="55" t="s">
        <v>56</v>
      </c>
      <c r="H9" s="55" t="s">
        <v>541</v>
      </c>
      <c r="I9" s="56" t="s">
        <v>542</v>
      </c>
    </row>
    <row r="10" spans="1:10" ht="13.5">
      <c r="A10" s="35">
        <v>3</v>
      </c>
      <c r="B10" s="36"/>
      <c r="C10" s="83"/>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553">
        <v>41755.875</v>
      </c>
      <c r="D16" s="554"/>
      <c r="E16" s="554"/>
      <c r="F16" s="554"/>
      <c r="G16" s="349" t="s">
        <v>1214</v>
      </c>
      <c r="H16" s="349"/>
      <c r="I16" s="350"/>
    </row>
    <row r="17" spans="1:9" ht="13.5">
      <c r="A17" s="351" t="s">
        <v>21</v>
      </c>
      <c r="B17" s="352"/>
      <c r="C17" s="353"/>
      <c r="D17" s="353"/>
      <c r="E17" s="353"/>
      <c r="F17" s="353"/>
      <c r="G17" s="353"/>
      <c r="H17" s="353"/>
      <c r="I17" s="354"/>
    </row>
    <row r="18" spans="1:10" ht="13.5">
      <c r="A18" s="355">
        <v>41755</v>
      </c>
      <c r="B18" s="356"/>
      <c r="C18" s="357" t="s">
        <v>1215</v>
      </c>
      <c r="D18" s="357"/>
      <c r="E18" s="357"/>
      <c r="F18" s="357"/>
      <c r="G18" s="357"/>
      <c r="H18" s="357"/>
      <c r="I18" s="358"/>
      <c r="J18" s="69"/>
    </row>
    <row r="19" spans="1:10" ht="13.5">
      <c r="A19" s="355">
        <v>41756</v>
      </c>
      <c r="B19" s="356"/>
      <c r="C19" s="357" t="s">
        <v>1216</v>
      </c>
      <c r="D19" s="357"/>
      <c r="E19" s="357"/>
      <c r="F19" s="357"/>
      <c r="G19" s="357"/>
      <c r="H19" s="357"/>
      <c r="I19" s="358"/>
      <c r="J19" s="69"/>
    </row>
    <row r="20" spans="1:10" ht="13.5">
      <c r="A20" s="355" t="s">
        <v>1217</v>
      </c>
      <c r="B20" s="356"/>
      <c r="C20" s="357" t="s">
        <v>1218</v>
      </c>
      <c r="D20" s="357"/>
      <c r="E20" s="357"/>
      <c r="F20" s="357"/>
      <c r="G20" s="357"/>
      <c r="H20" s="357"/>
      <c r="I20" s="358"/>
      <c r="J20" s="69"/>
    </row>
    <row r="21" spans="1:10" ht="13.5">
      <c r="A21" s="355" t="s">
        <v>1217</v>
      </c>
      <c r="B21" s="356"/>
      <c r="C21" s="357" t="s">
        <v>1219</v>
      </c>
      <c r="D21" s="357"/>
      <c r="E21" s="357"/>
      <c r="F21" s="357"/>
      <c r="G21" s="357"/>
      <c r="H21" s="357"/>
      <c r="I21" s="358"/>
      <c r="J21" s="69"/>
    </row>
    <row r="22" spans="1:10" ht="13.5">
      <c r="A22" s="355">
        <v>41757</v>
      </c>
      <c r="B22" s="356"/>
      <c r="C22" s="541" t="s">
        <v>1220</v>
      </c>
      <c r="D22" s="357"/>
      <c r="E22" s="357"/>
      <c r="F22" s="357"/>
      <c r="G22" s="357"/>
      <c r="H22" s="357"/>
      <c r="I22" s="358"/>
      <c r="J22" s="69"/>
    </row>
    <row r="23" spans="1:10" ht="13.5">
      <c r="A23" s="355" t="s">
        <v>1217</v>
      </c>
      <c r="B23" s="356"/>
      <c r="C23" s="357" t="s">
        <v>1221</v>
      </c>
      <c r="D23" s="357"/>
      <c r="E23" s="357"/>
      <c r="F23" s="357"/>
      <c r="G23" s="357"/>
      <c r="H23" s="357"/>
      <c r="I23" s="358"/>
      <c r="J23" s="69"/>
    </row>
    <row r="24" spans="1:10" ht="13.5">
      <c r="A24" s="355" t="s">
        <v>1217</v>
      </c>
      <c r="B24" s="356"/>
      <c r="C24" s="541" t="s">
        <v>1222</v>
      </c>
      <c r="D24" s="357"/>
      <c r="E24" s="357"/>
      <c r="F24" s="357"/>
      <c r="G24" s="357"/>
      <c r="H24" s="357"/>
      <c r="I24" s="358"/>
      <c r="J24" s="69"/>
    </row>
    <row r="25" spans="1:10" ht="13.5">
      <c r="A25" s="355" t="s">
        <v>1217</v>
      </c>
      <c r="B25" s="356"/>
      <c r="C25" s="357"/>
      <c r="D25" s="357"/>
      <c r="E25" s="357"/>
      <c r="F25" s="357"/>
      <c r="G25" s="357"/>
      <c r="H25" s="357"/>
      <c r="I25" s="358"/>
      <c r="J25" s="69"/>
    </row>
    <row r="26" spans="1:10" ht="13.5">
      <c r="A26" s="362" t="s">
        <v>1217</v>
      </c>
      <c r="B26" s="363"/>
      <c r="C26" s="364"/>
      <c r="D26" s="364"/>
      <c r="E26" s="364"/>
      <c r="F26" s="364"/>
      <c r="G26" s="364"/>
      <c r="H26" s="364"/>
      <c r="I26" s="365"/>
      <c r="J26" s="69"/>
    </row>
    <row r="27" spans="1:10" ht="13.5">
      <c r="A27" s="366" t="s">
        <v>22</v>
      </c>
      <c r="B27" s="367"/>
      <c r="C27" s="370" t="s">
        <v>32</v>
      </c>
      <c r="D27" s="371"/>
      <c r="E27" s="371"/>
      <c r="F27" s="372"/>
      <c r="G27" s="49">
        <v>41757</v>
      </c>
      <c r="H27" s="373">
        <v>0.75</v>
      </c>
      <c r="I27" s="374"/>
      <c r="J27" s="69"/>
    </row>
    <row r="28" spans="1:10" ht="13.5">
      <c r="A28" s="368"/>
      <c r="B28" s="369"/>
      <c r="C28" s="375" t="s">
        <v>36</v>
      </c>
      <c r="D28" s="375"/>
      <c r="E28" s="375"/>
      <c r="F28" s="375"/>
      <c r="G28" s="375"/>
      <c r="H28" s="375"/>
      <c r="I28" s="376"/>
      <c r="J28" s="69"/>
    </row>
    <row r="29" spans="1:10" ht="13.5">
      <c r="A29" s="377" t="s">
        <v>23</v>
      </c>
      <c r="B29" s="378"/>
      <c r="C29" s="544" t="s">
        <v>1223</v>
      </c>
      <c r="D29" s="545"/>
      <c r="E29" s="545"/>
      <c r="F29" s="545"/>
      <c r="G29" s="545"/>
      <c r="H29" s="545"/>
      <c r="I29" s="546"/>
      <c r="J29" s="69"/>
    </row>
    <row r="30" spans="1:10" ht="13.5">
      <c r="A30" s="37" t="s">
        <v>24</v>
      </c>
      <c r="B30" s="38"/>
      <c r="C30" s="547"/>
      <c r="D30" s="548"/>
      <c r="E30" s="548"/>
      <c r="F30" s="548"/>
      <c r="G30" s="548"/>
      <c r="H30" s="548"/>
      <c r="I30" s="549"/>
      <c r="J30" s="69"/>
    </row>
    <row r="31" spans="1:10" ht="13.5">
      <c r="A31" s="37" t="s">
        <v>25</v>
      </c>
      <c r="B31" s="38"/>
      <c r="C31" s="547"/>
      <c r="D31" s="548"/>
      <c r="E31" s="548"/>
      <c r="F31" s="548"/>
      <c r="G31" s="548"/>
      <c r="H31" s="548"/>
      <c r="I31" s="549"/>
      <c r="J31" s="69"/>
    </row>
    <row r="32" spans="1:9" ht="13.5">
      <c r="A32" s="388"/>
      <c r="B32" s="389"/>
      <c r="C32" s="547"/>
      <c r="D32" s="548"/>
      <c r="E32" s="548"/>
      <c r="F32" s="548"/>
      <c r="G32" s="548"/>
      <c r="H32" s="548"/>
      <c r="I32" s="549"/>
    </row>
    <row r="33" spans="1:9" ht="13.5">
      <c r="A33" s="388"/>
      <c r="B33" s="389"/>
      <c r="C33" s="547"/>
      <c r="D33" s="548"/>
      <c r="E33" s="548"/>
      <c r="F33" s="548"/>
      <c r="G33" s="548"/>
      <c r="H33" s="548"/>
      <c r="I33" s="549"/>
    </row>
    <row r="34" spans="1:9" ht="13.5">
      <c r="A34" s="388"/>
      <c r="B34" s="389"/>
      <c r="C34" s="547"/>
      <c r="D34" s="548"/>
      <c r="E34" s="548"/>
      <c r="F34" s="548"/>
      <c r="G34" s="548"/>
      <c r="H34" s="548"/>
      <c r="I34" s="549"/>
    </row>
    <row r="35" spans="1:9" ht="13.5">
      <c r="A35" s="388"/>
      <c r="B35" s="389"/>
      <c r="C35" s="547"/>
      <c r="D35" s="548"/>
      <c r="E35" s="548"/>
      <c r="F35" s="548"/>
      <c r="G35" s="548"/>
      <c r="H35" s="548"/>
      <c r="I35" s="549"/>
    </row>
    <row r="36" spans="1:9" ht="13.5">
      <c r="A36" s="388"/>
      <c r="B36" s="389"/>
      <c r="C36" s="547"/>
      <c r="D36" s="548"/>
      <c r="E36" s="548"/>
      <c r="F36" s="548"/>
      <c r="G36" s="548"/>
      <c r="H36" s="548"/>
      <c r="I36" s="549"/>
    </row>
    <row r="37" spans="1:9" ht="13.5">
      <c r="A37" s="388"/>
      <c r="B37" s="389"/>
      <c r="C37" s="547"/>
      <c r="D37" s="548"/>
      <c r="E37" s="548"/>
      <c r="F37" s="548"/>
      <c r="G37" s="548"/>
      <c r="H37" s="548"/>
      <c r="I37" s="549"/>
    </row>
    <row r="38" spans="1:9" ht="13.5">
      <c r="A38" s="388"/>
      <c r="B38" s="389"/>
      <c r="C38" s="547"/>
      <c r="D38" s="548"/>
      <c r="E38" s="548"/>
      <c r="F38" s="548"/>
      <c r="G38" s="548"/>
      <c r="H38" s="548"/>
      <c r="I38" s="549"/>
    </row>
    <row r="39" spans="1:9" ht="13.5">
      <c r="A39" s="388"/>
      <c r="B39" s="389"/>
      <c r="C39" s="550"/>
      <c r="D39" s="551"/>
      <c r="E39" s="551"/>
      <c r="F39" s="551"/>
      <c r="G39" s="551"/>
      <c r="H39" s="551"/>
      <c r="I39" s="552"/>
    </row>
    <row r="40" spans="1:9" ht="13.5">
      <c r="A40" s="390"/>
      <c r="B40" s="391"/>
      <c r="C40" s="392" t="s">
        <v>50</v>
      </c>
      <c r="D40" s="393"/>
      <c r="E40" s="393"/>
      <c r="F40" s="393"/>
      <c r="G40" s="393"/>
      <c r="H40" s="393"/>
      <c r="I40" s="394"/>
    </row>
    <row r="41" spans="1:9" ht="13.5">
      <c r="A41" s="377" t="s">
        <v>33</v>
      </c>
      <c r="B41" s="395"/>
      <c r="C41" s="396" t="s">
        <v>1224</v>
      </c>
      <c r="D41" s="397"/>
      <c r="E41" s="397"/>
      <c r="F41" s="397"/>
      <c r="G41" s="397"/>
      <c r="H41" s="397"/>
      <c r="I41" s="398"/>
    </row>
    <row r="42" spans="1:9" ht="13.5">
      <c r="A42" s="345" t="s">
        <v>34</v>
      </c>
      <c r="B42" s="399"/>
      <c r="C42" s="400" t="s">
        <v>1225</v>
      </c>
      <c r="D42" s="401"/>
      <c r="E42" s="401"/>
      <c r="F42" s="401"/>
      <c r="G42" s="401"/>
      <c r="H42" s="401"/>
      <c r="I42" s="402"/>
    </row>
    <row r="43" spans="1:9" ht="13.5">
      <c r="A43" s="403" t="s">
        <v>26</v>
      </c>
      <c r="B43" s="404"/>
      <c r="C43" s="405" t="s">
        <v>1226</v>
      </c>
      <c r="D43" s="406"/>
      <c r="E43" s="406"/>
      <c r="F43" s="406"/>
      <c r="G43" s="406"/>
      <c r="H43" s="406"/>
      <c r="I43" s="407"/>
    </row>
    <row r="44" spans="1:9" ht="13.5">
      <c r="A44" s="388"/>
      <c r="B44" s="411"/>
      <c r="C44" s="328" t="s">
        <v>1227</v>
      </c>
      <c r="D44" s="329"/>
      <c r="E44" s="329"/>
      <c r="F44" s="329"/>
      <c r="G44" s="329"/>
      <c r="H44" s="329"/>
      <c r="I44" s="412"/>
    </row>
    <row r="45" spans="1:9" ht="13.5">
      <c r="A45" s="388"/>
      <c r="B45" s="411"/>
      <c r="C45" s="413" t="s">
        <v>1227</v>
      </c>
      <c r="D45" s="414"/>
      <c r="E45" s="414"/>
      <c r="F45" s="414"/>
      <c r="G45" s="414"/>
      <c r="H45" s="414"/>
      <c r="I45" s="415"/>
    </row>
    <row r="46" spans="1:9" ht="13.5">
      <c r="A46" s="416" t="s">
        <v>31</v>
      </c>
      <c r="B46" s="417"/>
      <c r="C46" s="418" t="s">
        <v>1228</v>
      </c>
      <c r="D46" s="418"/>
      <c r="E46" s="418"/>
      <c r="F46" s="418"/>
      <c r="G46" s="418"/>
      <c r="H46" s="418"/>
      <c r="I46" s="419"/>
    </row>
    <row r="47" spans="1:9" ht="13.5">
      <c r="A47" s="425" t="s">
        <v>1229</v>
      </c>
      <c r="B47" s="426"/>
      <c r="C47" s="14" t="s">
        <v>1230</v>
      </c>
      <c r="D47" s="15"/>
      <c r="E47" s="429" t="s">
        <v>1231</v>
      </c>
      <c r="F47" s="430"/>
      <c r="G47" s="431"/>
      <c r="H47" s="16" t="s">
        <v>1232</v>
      </c>
      <c r="I47" s="17" t="s">
        <v>1233</v>
      </c>
    </row>
    <row r="48" spans="1:9" ht="13.5">
      <c r="A48" s="425"/>
      <c r="B48" s="426"/>
      <c r="C48" s="14" t="s">
        <v>27</v>
      </c>
      <c r="D48" s="15"/>
      <c r="E48" s="421" t="s">
        <v>1234</v>
      </c>
      <c r="F48" s="421"/>
      <c r="G48" s="421"/>
      <c r="H48" s="16" t="s">
        <v>1235</v>
      </c>
      <c r="I48" s="17" t="s">
        <v>1236</v>
      </c>
    </row>
    <row r="49" spans="1:9" ht="13.5">
      <c r="A49" s="427"/>
      <c r="B49" s="428"/>
      <c r="C49" s="18"/>
      <c r="D49" s="68"/>
      <c r="E49" s="432"/>
      <c r="F49" s="433"/>
      <c r="G49" s="434"/>
      <c r="H49" s="67"/>
      <c r="I49" s="66"/>
    </row>
    <row r="50" spans="1:9" ht="13.5" customHeight="1">
      <c r="A50" s="435" t="s">
        <v>28</v>
      </c>
      <c r="B50" s="436"/>
      <c r="C50" s="439" t="s">
        <v>1237</v>
      </c>
      <c r="D50" s="440"/>
      <c r="E50" s="440"/>
      <c r="F50" s="440"/>
      <c r="G50" s="440"/>
      <c r="H50" s="440"/>
      <c r="I50" s="441"/>
    </row>
    <row r="51" spans="1:9" ht="13.5">
      <c r="A51" s="437"/>
      <c r="B51" s="438"/>
      <c r="C51" s="408" t="s">
        <v>1238</v>
      </c>
      <c r="D51" s="409"/>
      <c r="E51" s="409"/>
      <c r="F51" s="409"/>
      <c r="G51" s="409"/>
      <c r="H51" s="409"/>
      <c r="I51" s="410"/>
    </row>
    <row r="52" spans="2:9" ht="13.5" customHeight="1">
      <c r="B52" s="420" t="s">
        <v>29</v>
      </c>
      <c r="C52" s="420"/>
      <c r="D52" s="420"/>
      <c r="E52" s="421" t="s">
        <v>1239</v>
      </c>
      <c r="F52" s="421"/>
      <c r="G52" s="421"/>
      <c r="H52" s="421"/>
      <c r="I52" s="39"/>
    </row>
    <row r="53" spans="2:9" ht="13.5" customHeight="1">
      <c r="B53" s="422" t="s">
        <v>30</v>
      </c>
      <c r="C53" s="423"/>
      <c r="D53" s="423"/>
      <c r="E53" s="423"/>
      <c r="F53" s="423"/>
      <c r="G53" s="423"/>
      <c r="H53" s="423"/>
      <c r="I53" s="423"/>
    </row>
    <row r="54" spans="1:6" ht="13.5">
      <c r="A54" s="65" t="s">
        <v>730</v>
      </c>
      <c r="D54" s="424" t="s">
        <v>37</v>
      </c>
      <c r="E54" s="424"/>
      <c r="F54" s="424"/>
    </row>
    <row r="60" ht="13.5">
      <c r="G60" s="64"/>
    </row>
  </sheetData>
  <sheetProtection/>
  <mergeCells count="79">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A44:B44"/>
    <mergeCell ref="C44:I44"/>
    <mergeCell ref="A45:B45"/>
    <mergeCell ref="C45:I45"/>
    <mergeCell ref="A46:B46"/>
    <mergeCell ref="C46:I46"/>
    <mergeCell ref="B52:D52"/>
    <mergeCell ref="E52:H52"/>
    <mergeCell ref="B53:I53"/>
    <mergeCell ref="D54:F54"/>
    <mergeCell ref="A47:B49"/>
    <mergeCell ref="E47:G47"/>
    <mergeCell ref="E48:G48"/>
    <mergeCell ref="E49:G49"/>
    <mergeCell ref="A50:B51"/>
    <mergeCell ref="C50:I50"/>
  </mergeCells>
  <printOptions horizontalCentered="1" verticalCentered="1"/>
  <pageMargins left="0" right="0" top="0" bottom="0"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K62"/>
  <sheetViews>
    <sheetView zoomScalePageLayoutView="0" workbookViewId="0" topLeftCell="A1">
      <selection activeCell="C29" sqref="C29:I42"/>
    </sheetView>
  </sheetViews>
  <sheetFormatPr defaultColWidth="9.00390625" defaultRowHeight="12.75"/>
  <cols>
    <col min="1" max="1" width="4.25390625" style="169" customWidth="1"/>
    <col min="2" max="2" width="7.875" style="169" customWidth="1"/>
    <col min="3" max="3" width="12.375" style="169" customWidth="1"/>
    <col min="4" max="5" width="4.125" style="169" customWidth="1"/>
    <col min="6" max="6" width="7.375" style="169" bestFit="1" customWidth="1"/>
    <col min="7" max="7" width="33.375" style="169" customWidth="1"/>
    <col min="8" max="8" width="18.125" style="169" bestFit="1" customWidth="1"/>
    <col min="9" max="9" width="17.125" style="169" bestFit="1" customWidth="1"/>
    <col min="10" max="16384" width="9.125" style="169" customWidth="1"/>
  </cols>
  <sheetData>
    <row r="1" spans="1:9" ht="13.5">
      <c r="A1" s="319" t="s">
        <v>1240</v>
      </c>
      <c r="B1" s="319"/>
      <c r="C1" s="319"/>
      <c r="D1" s="319"/>
      <c r="E1" s="319"/>
      <c r="F1" s="319"/>
      <c r="G1" s="319"/>
      <c r="H1" s="319"/>
      <c r="I1" s="319"/>
    </row>
    <row r="2" spans="1:9" ht="24">
      <c r="A2" s="320" t="s">
        <v>1241</v>
      </c>
      <c r="B2" s="320"/>
      <c r="C2" s="320"/>
      <c r="D2" s="320"/>
      <c r="E2" s="321" t="s">
        <v>43</v>
      </c>
      <c r="F2" s="321"/>
      <c r="G2" s="52">
        <v>41751</v>
      </c>
      <c r="H2" s="50" t="s">
        <v>1242</v>
      </c>
      <c r="I2" s="175" t="s">
        <v>854</v>
      </c>
    </row>
    <row r="3" spans="1:9" ht="13.5">
      <c r="A3" s="322" t="s">
        <v>1243</v>
      </c>
      <c r="B3" s="323"/>
      <c r="C3" s="324" t="s">
        <v>1244</v>
      </c>
      <c r="D3" s="324"/>
      <c r="E3" s="324"/>
      <c r="F3" s="324"/>
      <c r="G3" s="324"/>
      <c r="H3" s="324"/>
      <c r="I3" s="325"/>
    </row>
    <row r="4" spans="1:9" ht="13.5">
      <c r="A4" s="326" t="s">
        <v>11</v>
      </c>
      <c r="B4" s="327"/>
      <c r="C4" s="328" t="s">
        <v>1245</v>
      </c>
      <c r="D4" s="329"/>
      <c r="E4" s="329"/>
      <c r="F4" s="329"/>
      <c r="G4" s="330"/>
      <c r="H4" s="30" t="s">
        <v>12</v>
      </c>
      <c r="I4" s="51"/>
    </row>
    <row r="5" spans="1:9" ht="13.5">
      <c r="A5" s="331" t="s">
        <v>13</v>
      </c>
      <c r="B5" s="332"/>
      <c r="C5" s="333" t="s">
        <v>1246</v>
      </c>
      <c r="D5" s="334"/>
      <c r="E5" s="334"/>
      <c r="F5" s="334"/>
      <c r="G5" s="31" t="s">
        <v>1247</v>
      </c>
      <c r="H5" s="32" t="s">
        <v>14</v>
      </c>
      <c r="I5" s="54">
        <v>1</v>
      </c>
    </row>
    <row r="6" spans="1:9" ht="13.5">
      <c r="A6" s="335" t="s">
        <v>1248</v>
      </c>
      <c r="B6" s="337" t="s">
        <v>15</v>
      </c>
      <c r="C6" s="337" t="s">
        <v>16</v>
      </c>
      <c r="D6" s="339" t="s">
        <v>17</v>
      </c>
      <c r="E6" s="339" t="s">
        <v>44</v>
      </c>
      <c r="F6" s="341" t="s">
        <v>45</v>
      </c>
      <c r="G6" s="337" t="s">
        <v>18</v>
      </c>
      <c r="H6" s="343" t="s">
        <v>53</v>
      </c>
      <c r="I6" s="344"/>
    </row>
    <row r="7" spans="1:9" ht="13.5">
      <c r="A7" s="336"/>
      <c r="B7" s="338"/>
      <c r="C7" s="338"/>
      <c r="D7" s="527"/>
      <c r="E7" s="527"/>
      <c r="F7" s="528"/>
      <c r="G7" s="338"/>
      <c r="H7" s="33" t="s">
        <v>16</v>
      </c>
      <c r="I7" s="34" t="s">
        <v>19</v>
      </c>
    </row>
    <row r="8" spans="1:9" ht="13.5">
      <c r="A8" s="35">
        <v>1</v>
      </c>
      <c r="B8" s="36" t="s">
        <v>1249</v>
      </c>
      <c r="C8" s="173" t="s">
        <v>42</v>
      </c>
      <c r="D8" s="72">
        <v>47</v>
      </c>
      <c r="E8" s="174" t="s">
        <v>38</v>
      </c>
      <c r="F8" s="58">
        <v>10</v>
      </c>
      <c r="G8" s="173" t="s">
        <v>41</v>
      </c>
      <c r="H8" s="173" t="s">
        <v>40</v>
      </c>
      <c r="I8" s="56" t="s">
        <v>39</v>
      </c>
    </row>
    <row r="9" spans="1:9" ht="13.5">
      <c r="A9" s="35">
        <v>2</v>
      </c>
      <c r="B9" s="36"/>
      <c r="C9" s="59" t="s">
        <v>47</v>
      </c>
      <c r="D9" s="57">
        <v>58</v>
      </c>
      <c r="E9" s="60" t="s">
        <v>1250</v>
      </c>
      <c r="F9" s="60">
        <v>10</v>
      </c>
      <c r="G9" s="55" t="s">
        <v>48</v>
      </c>
      <c r="H9" s="61" t="s">
        <v>1251</v>
      </c>
      <c r="I9" s="56" t="s">
        <v>1252</v>
      </c>
    </row>
    <row r="10" spans="1:9" ht="13.5">
      <c r="A10" s="35">
        <v>3</v>
      </c>
      <c r="B10" s="36" t="s">
        <v>46</v>
      </c>
      <c r="C10" s="59" t="s">
        <v>1253</v>
      </c>
      <c r="D10" s="57">
        <v>66</v>
      </c>
      <c r="E10" s="60" t="s">
        <v>1254</v>
      </c>
      <c r="F10" s="58" t="s">
        <v>1255</v>
      </c>
      <c r="G10" s="55" t="s">
        <v>1256</v>
      </c>
      <c r="H10" s="61" t="s">
        <v>1257</v>
      </c>
      <c r="I10" s="56" t="s">
        <v>1258</v>
      </c>
    </row>
    <row r="11" spans="1:9" ht="13.5">
      <c r="A11" s="35">
        <v>4</v>
      </c>
      <c r="B11" s="36"/>
      <c r="G11" s="217" t="s">
        <v>1259</v>
      </c>
      <c r="H11" s="217"/>
      <c r="I11" s="56"/>
    </row>
    <row r="12" spans="1:9" ht="13.5">
      <c r="A12" s="35">
        <v>5</v>
      </c>
      <c r="B12" s="36"/>
      <c r="C12" s="218" t="s">
        <v>1260</v>
      </c>
      <c r="D12" s="172">
        <v>48</v>
      </c>
      <c r="E12" s="172"/>
      <c r="F12" s="58" t="s">
        <v>1261</v>
      </c>
      <c r="G12" s="218" t="s">
        <v>1262</v>
      </c>
      <c r="H12" s="218"/>
      <c r="I12" s="56" t="s">
        <v>1263</v>
      </c>
    </row>
    <row r="13" spans="1:9" ht="13.5">
      <c r="A13" s="35">
        <v>6</v>
      </c>
      <c r="B13" s="36"/>
      <c r="C13" s="218" t="s">
        <v>1264</v>
      </c>
      <c r="D13" s="57">
        <v>57</v>
      </c>
      <c r="E13" s="60"/>
      <c r="F13" s="58" t="s">
        <v>1261</v>
      </c>
      <c r="G13" s="55" t="s">
        <v>834</v>
      </c>
      <c r="H13" s="61" t="s">
        <v>833</v>
      </c>
      <c r="I13" s="56" t="s">
        <v>1265</v>
      </c>
    </row>
    <row r="14" spans="1:9" ht="13.5">
      <c r="A14" s="35">
        <v>7</v>
      </c>
      <c r="B14" s="36"/>
      <c r="C14" s="59"/>
      <c r="D14" s="57"/>
      <c r="E14" s="60"/>
      <c r="F14" s="58"/>
      <c r="G14" s="55" t="s">
        <v>1266</v>
      </c>
      <c r="H14" s="61"/>
      <c r="I14" s="56"/>
    </row>
    <row r="15" spans="1:9" ht="13.5">
      <c r="A15" s="219" t="s">
        <v>20</v>
      </c>
      <c r="B15" s="220"/>
      <c r="C15" s="221">
        <v>41754</v>
      </c>
      <c r="D15" s="222"/>
      <c r="E15" s="223"/>
      <c r="F15" s="224"/>
      <c r="G15" s="225" t="s">
        <v>1267</v>
      </c>
      <c r="H15" s="226"/>
      <c r="I15" s="227"/>
    </row>
    <row r="16" spans="1:9" ht="13.5">
      <c r="A16" s="351" t="s">
        <v>21</v>
      </c>
      <c r="B16" s="352"/>
      <c r="C16" s="456"/>
      <c r="D16" s="353"/>
      <c r="E16" s="353"/>
      <c r="F16" s="353"/>
      <c r="G16" s="353"/>
      <c r="H16" s="353"/>
      <c r="I16" s="354"/>
    </row>
    <row r="17" spans="1:9" ht="13.5">
      <c r="A17" s="355">
        <v>41754</v>
      </c>
      <c r="B17" s="356"/>
      <c r="C17" s="359" t="s">
        <v>1268</v>
      </c>
      <c r="D17" s="457"/>
      <c r="E17" s="457"/>
      <c r="F17" s="457"/>
      <c r="G17" s="457"/>
      <c r="H17" s="457"/>
      <c r="I17" s="458"/>
    </row>
    <row r="18" spans="1:9" ht="13.5">
      <c r="A18" s="355">
        <v>41755</v>
      </c>
      <c r="B18" s="356"/>
      <c r="C18" s="359" t="s">
        <v>1269</v>
      </c>
      <c r="D18" s="457"/>
      <c r="E18" s="457"/>
      <c r="F18" s="457"/>
      <c r="G18" s="457"/>
      <c r="H18" s="457"/>
      <c r="I18" s="458"/>
    </row>
    <row r="19" spans="1:9" ht="13.5">
      <c r="A19" s="355">
        <v>41756</v>
      </c>
      <c r="B19" s="356"/>
      <c r="C19" s="359" t="s">
        <v>1270</v>
      </c>
      <c r="D19" s="457"/>
      <c r="E19" s="457"/>
      <c r="F19" s="457"/>
      <c r="G19" s="457"/>
      <c r="H19" s="457"/>
      <c r="I19" s="458"/>
    </row>
    <row r="20" spans="3:9" ht="13.5">
      <c r="C20" s="359" t="s">
        <v>1271</v>
      </c>
      <c r="D20" s="457"/>
      <c r="E20" s="457"/>
      <c r="F20" s="457"/>
      <c r="G20" s="457"/>
      <c r="H20" s="457"/>
      <c r="I20" s="458"/>
    </row>
    <row r="21" spans="1:9" ht="13.5">
      <c r="A21" s="355">
        <v>41757</v>
      </c>
      <c r="B21" s="356"/>
      <c r="C21" s="359" t="s">
        <v>1272</v>
      </c>
      <c r="D21" s="457"/>
      <c r="E21" s="457"/>
      <c r="F21" s="457"/>
      <c r="G21" s="457"/>
      <c r="H21" s="457"/>
      <c r="I21" s="458"/>
    </row>
    <row r="22" spans="1:9" ht="13.5">
      <c r="A22" s="355" t="s">
        <v>1273</v>
      </c>
      <c r="B22" s="356"/>
      <c r="C22" s="359" t="s">
        <v>1274</v>
      </c>
      <c r="D22" s="457"/>
      <c r="E22" s="457"/>
      <c r="F22" s="457"/>
      <c r="G22" s="457"/>
      <c r="H22" s="457"/>
      <c r="I22" s="458"/>
    </row>
    <row r="23" spans="1:9" ht="13.5">
      <c r="A23" s="355" t="s">
        <v>1273</v>
      </c>
      <c r="B23" s="356"/>
      <c r="C23" s="359" t="s">
        <v>1275</v>
      </c>
      <c r="D23" s="457"/>
      <c r="E23" s="457"/>
      <c r="F23" s="457"/>
      <c r="G23" s="457"/>
      <c r="H23" s="457"/>
      <c r="I23" s="458"/>
    </row>
    <row r="24" spans="1:9" ht="13.5">
      <c r="A24" s="355"/>
      <c r="B24" s="356"/>
      <c r="C24" s="359" t="s">
        <v>1276</v>
      </c>
      <c r="D24" s="457"/>
      <c r="E24" s="457"/>
      <c r="F24" s="457"/>
      <c r="G24" s="457"/>
      <c r="H24" s="457"/>
      <c r="I24" s="458"/>
    </row>
    <row r="25" spans="1:9" ht="13.5">
      <c r="A25" s="355"/>
      <c r="B25" s="356"/>
      <c r="C25" s="359" t="s">
        <v>1277</v>
      </c>
      <c r="D25" s="457"/>
      <c r="E25" s="457"/>
      <c r="F25" s="457"/>
      <c r="G25" s="457"/>
      <c r="H25" s="457"/>
      <c r="I25" s="458"/>
    </row>
    <row r="26" spans="1:3" ht="13.5">
      <c r="A26" s="355" t="s">
        <v>1273</v>
      </c>
      <c r="B26" s="356"/>
      <c r="C26" s="169" t="s">
        <v>1278</v>
      </c>
    </row>
    <row r="27" spans="1:9" ht="13.5">
      <c r="A27" s="366" t="s">
        <v>22</v>
      </c>
      <c r="B27" s="367"/>
      <c r="C27" s="370" t="s">
        <v>32</v>
      </c>
      <c r="D27" s="371"/>
      <c r="E27" s="371"/>
      <c r="F27" s="372"/>
      <c r="G27" s="49">
        <v>41757</v>
      </c>
      <c r="H27" s="373">
        <v>0.75</v>
      </c>
      <c r="I27" s="374"/>
    </row>
    <row r="28" spans="1:9" ht="13.5" customHeight="1">
      <c r="A28" s="368"/>
      <c r="B28" s="369"/>
      <c r="C28" s="529"/>
      <c r="D28" s="530"/>
      <c r="E28" s="530"/>
      <c r="F28" s="530"/>
      <c r="G28" s="530"/>
      <c r="H28" s="530"/>
      <c r="I28" s="531"/>
    </row>
    <row r="29" spans="1:9" ht="13.5" customHeight="1">
      <c r="A29" s="377" t="s">
        <v>23</v>
      </c>
      <c r="B29" s="378"/>
      <c r="C29" s="532" t="s">
        <v>1279</v>
      </c>
      <c r="D29" s="533"/>
      <c r="E29" s="533"/>
      <c r="F29" s="533"/>
      <c r="G29" s="533"/>
      <c r="H29" s="533"/>
      <c r="I29" s="534"/>
    </row>
    <row r="30" spans="1:9" ht="13.5">
      <c r="A30" s="37" t="s">
        <v>24</v>
      </c>
      <c r="B30" s="38"/>
      <c r="C30" s="535"/>
      <c r="D30" s="536"/>
      <c r="E30" s="536"/>
      <c r="F30" s="536"/>
      <c r="G30" s="536"/>
      <c r="H30" s="536"/>
      <c r="I30" s="537"/>
    </row>
    <row r="31" spans="1:9" ht="13.5">
      <c r="A31" s="37" t="s">
        <v>25</v>
      </c>
      <c r="B31" s="38"/>
      <c r="C31" s="535"/>
      <c r="D31" s="536"/>
      <c r="E31" s="536"/>
      <c r="F31" s="536"/>
      <c r="G31" s="536"/>
      <c r="H31" s="536"/>
      <c r="I31" s="537"/>
    </row>
    <row r="32" spans="1:9" ht="13.5">
      <c r="A32" s="388"/>
      <c r="B32" s="389"/>
      <c r="C32" s="535"/>
      <c r="D32" s="536"/>
      <c r="E32" s="536"/>
      <c r="F32" s="536"/>
      <c r="G32" s="536"/>
      <c r="H32" s="536"/>
      <c r="I32" s="537"/>
    </row>
    <row r="33" spans="1:9" ht="13.5">
      <c r="A33" s="388"/>
      <c r="B33" s="389"/>
      <c r="C33" s="535"/>
      <c r="D33" s="536"/>
      <c r="E33" s="536"/>
      <c r="F33" s="536"/>
      <c r="G33" s="536"/>
      <c r="H33" s="536"/>
      <c r="I33" s="537"/>
    </row>
    <row r="34" spans="1:9" ht="13.5">
      <c r="A34" s="388"/>
      <c r="B34" s="389"/>
      <c r="C34" s="535"/>
      <c r="D34" s="536"/>
      <c r="E34" s="536"/>
      <c r="F34" s="536"/>
      <c r="G34" s="536"/>
      <c r="H34" s="536"/>
      <c r="I34" s="537"/>
    </row>
    <row r="35" spans="1:9" ht="13.5">
      <c r="A35" s="388"/>
      <c r="B35" s="389"/>
      <c r="C35" s="535"/>
      <c r="D35" s="536"/>
      <c r="E35" s="536"/>
      <c r="F35" s="536"/>
      <c r="G35" s="536"/>
      <c r="H35" s="536"/>
      <c r="I35" s="537"/>
    </row>
    <row r="36" spans="1:9" ht="13.5">
      <c r="A36" s="388"/>
      <c r="B36" s="389"/>
      <c r="C36" s="535"/>
      <c r="D36" s="536"/>
      <c r="E36" s="536"/>
      <c r="F36" s="536"/>
      <c r="G36" s="536"/>
      <c r="H36" s="536"/>
      <c r="I36" s="537"/>
    </row>
    <row r="37" spans="1:9" ht="13.5">
      <c r="A37" s="388"/>
      <c r="B37" s="389"/>
      <c r="C37" s="535"/>
      <c r="D37" s="536"/>
      <c r="E37" s="536"/>
      <c r="F37" s="536"/>
      <c r="G37" s="536"/>
      <c r="H37" s="536"/>
      <c r="I37" s="537"/>
    </row>
    <row r="38" spans="1:9" ht="13.5">
      <c r="A38" s="388"/>
      <c r="B38" s="389"/>
      <c r="C38" s="535"/>
      <c r="D38" s="536"/>
      <c r="E38" s="536"/>
      <c r="F38" s="536"/>
      <c r="G38" s="536"/>
      <c r="H38" s="536"/>
      <c r="I38" s="537"/>
    </row>
    <row r="39" spans="1:9" ht="13.5">
      <c r="A39" s="388"/>
      <c r="B39" s="389"/>
      <c r="C39" s="535"/>
      <c r="D39" s="536"/>
      <c r="E39" s="536"/>
      <c r="F39" s="536"/>
      <c r="G39" s="536"/>
      <c r="H39" s="536"/>
      <c r="I39" s="537"/>
    </row>
    <row r="40" spans="1:9" ht="13.5">
      <c r="A40" s="388"/>
      <c r="B40" s="389"/>
      <c r="C40" s="535"/>
      <c r="D40" s="536"/>
      <c r="E40" s="536"/>
      <c r="F40" s="536"/>
      <c r="G40" s="536"/>
      <c r="H40" s="536"/>
      <c r="I40" s="537"/>
    </row>
    <row r="41" spans="1:9" ht="13.5">
      <c r="A41" s="388"/>
      <c r="B41" s="389"/>
      <c r="C41" s="535"/>
      <c r="D41" s="536"/>
      <c r="E41" s="536"/>
      <c r="F41" s="536"/>
      <c r="G41" s="536"/>
      <c r="H41" s="536"/>
      <c r="I41" s="537"/>
    </row>
    <row r="42" spans="1:9" ht="13.5">
      <c r="A42" s="390"/>
      <c r="B42" s="391"/>
      <c r="C42" s="538"/>
      <c r="D42" s="539"/>
      <c r="E42" s="539"/>
      <c r="F42" s="539"/>
      <c r="G42" s="539"/>
      <c r="H42" s="539"/>
      <c r="I42" s="540"/>
    </row>
    <row r="43" spans="1:9" ht="13.5">
      <c r="A43" s="377" t="s">
        <v>33</v>
      </c>
      <c r="B43" s="395"/>
      <c r="C43" s="400" t="s">
        <v>1280</v>
      </c>
      <c r="D43" s="401"/>
      <c r="E43" s="401"/>
      <c r="F43" s="401"/>
      <c r="G43" s="401"/>
      <c r="H43" s="401"/>
      <c r="I43" s="402"/>
    </row>
    <row r="44" spans="1:9" ht="13.5">
      <c r="A44" s="345" t="s">
        <v>34</v>
      </c>
      <c r="B44" s="399"/>
      <c r="C44" s="400" t="s">
        <v>1225</v>
      </c>
      <c r="D44" s="401"/>
      <c r="E44" s="401"/>
      <c r="F44" s="401"/>
      <c r="G44" s="401"/>
      <c r="H44" s="401"/>
      <c r="I44" s="402"/>
    </row>
    <row r="45" spans="1:9" ht="13.5">
      <c r="A45" s="403" t="s">
        <v>26</v>
      </c>
      <c r="B45" s="404"/>
      <c r="C45" s="519" t="s">
        <v>1281</v>
      </c>
      <c r="D45" s="520"/>
      <c r="E45" s="520"/>
      <c r="F45" s="520"/>
      <c r="G45" s="520"/>
      <c r="H45" s="520"/>
      <c r="I45" s="521"/>
    </row>
    <row r="46" spans="1:9" ht="13.5">
      <c r="A46" s="388"/>
      <c r="B46" s="411"/>
      <c r="C46" s="328" t="s">
        <v>1282</v>
      </c>
      <c r="D46" s="329"/>
      <c r="E46" s="329"/>
      <c r="F46" s="329"/>
      <c r="G46" s="329"/>
      <c r="H46" s="329"/>
      <c r="I46" s="412"/>
    </row>
    <row r="47" spans="1:9" ht="13.5">
      <c r="A47" s="388"/>
      <c r="B47" s="411"/>
      <c r="C47" s="392" t="s">
        <v>1283</v>
      </c>
      <c r="D47" s="393"/>
      <c r="E47" s="393"/>
      <c r="F47" s="393"/>
      <c r="G47" s="393"/>
      <c r="H47" s="393"/>
      <c r="I47" s="394"/>
    </row>
    <row r="48" spans="1:9" ht="13.5" customHeight="1">
      <c r="A48" s="416" t="s">
        <v>31</v>
      </c>
      <c r="B48" s="561"/>
      <c r="C48" s="562" t="s">
        <v>1228</v>
      </c>
      <c r="D48" s="563"/>
      <c r="E48" s="563"/>
      <c r="F48" s="563"/>
      <c r="G48" s="563"/>
      <c r="H48" s="563"/>
      <c r="I48" s="564"/>
    </row>
    <row r="49" spans="1:9" ht="13.5">
      <c r="A49" s="425" t="s">
        <v>1229</v>
      </c>
      <c r="B49" s="426"/>
      <c r="C49" s="14" t="s">
        <v>1230</v>
      </c>
      <c r="D49" s="15"/>
      <c r="E49" s="567" t="s">
        <v>1231</v>
      </c>
      <c r="F49" s="568"/>
      <c r="G49" s="569"/>
      <c r="H49" s="16" t="s">
        <v>1232</v>
      </c>
      <c r="I49" s="17" t="s">
        <v>1233</v>
      </c>
    </row>
    <row r="50" spans="1:9" ht="13.5">
      <c r="A50" s="425"/>
      <c r="B50" s="426"/>
      <c r="C50" s="14" t="s">
        <v>27</v>
      </c>
      <c r="D50" s="15"/>
      <c r="E50" s="568" t="s">
        <v>1284</v>
      </c>
      <c r="F50" s="568"/>
      <c r="G50" s="569"/>
      <c r="H50" s="16" t="s">
        <v>1235</v>
      </c>
      <c r="I50" s="17" t="s">
        <v>1236</v>
      </c>
    </row>
    <row r="51" spans="1:9" ht="13.5">
      <c r="A51" s="565"/>
      <c r="B51" s="566"/>
      <c r="C51" s="18"/>
      <c r="D51" s="228"/>
      <c r="E51" s="570"/>
      <c r="F51" s="571"/>
      <c r="G51" s="572"/>
      <c r="H51" s="229"/>
      <c r="I51" s="230"/>
    </row>
    <row r="52" spans="1:9" ht="13.5" customHeight="1">
      <c r="A52" s="435" t="s">
        <v>28</v>
      </c>
      <c r="B52" s="436"/>
      <c r="C52" s="523" t="s">
        <v>1237</v>
      </c>
      <c r="D52" s="524"/>
      <c r="E52" s="524"/>
      <c r="F52" s="524"/>
      <c r="G52" s="524"/>
      <c r="H52" s="524"/>
      <c r="I52" s="525"/>
    </row>
    <row r="53" spans="1:9" ht="13.5">
      <c r="A53" s="556"/>
      <c r="B53" s="557"/>
      <c r="C53" s="408" t="s">
        <v>1238</v>
      </c>
      <c r="D53" s="409"/>
      <c r="E53" s="409"/>
      <c r="F53" s="409"/>
      <c r="G53" s="409"/>
      <c r="H53" s="409"/>
      <c r="I53" s="410"/>
    </row>
    <row r="54" spans="1:9" ht="13.5" customHeight="1">
      <c r="A54" s="231"/>
      <c r="B54" s="558" t="s">
        <v>29</v>
      </c>
      <c r="C54" s="558"/>
      <c r="D54" s="558"/>
      <c r="E54" s="559" t="s">
        <v>1239</v>
      </c>
      <c r="F54" s="559"/>
      <c r="G54" s="559"/>
      <c r="H54" s="559"/>
      <c r="I54" s="39"/>
    </row>
    <row r="55" spans="1:9" ht="13.5" customHeight="1">
      <c r="A55" s="231"/>
      <c r="B55" s="560" t="s">
        <v>30</v>
      </c>
      <c r="C55" s="560"/>
      <c r="D55" s="560"/>
      <c r="E55" s="560"/>
      <c r="F55" s="560"/>
      <c r="G55" s="560"/>
      <c r="H55" s="560"/>
      <c r="I55" s="560"/>
    </row>
    <row r="56" spans="1:9" ht="13.5">
      <c r="A56" s="232" t="s">
        <v>818</v>
      </c>
      <c r="B56" s="231"/>
      <c r="C56" s="231"/>
      <c r="D56" s="555" t="s">
        <v>37</v>
      </c>
      <c r="E56" s="555"/>
      <c r="F56" s="555"/>
      <c r="G56" s="231"/>
      <c r="H56" s="231"/>
      <c r="I56" s="231"/>
    </row>
    <row r="58" spans="2:11" ht="13.5">
      <c r="B58" s="170"/>
      <c r="C58" s="170"/>
      <c r="D58" s="170"/>
      <c r="E58" s="170"/>
      <c r="F58" s="170"/>
      <c r="G58" s="170"/>
      <c r="H58" s="170"/>
      <c r="I58" s="170"/>
      <c r="J58" s="170"/>
      <c r="K58" s="170"/>
    </row>
    <row r="59" spans="2:11" ht="13.5">
      <c r="B59" s="170"/>
      <c r="C59" s="170"/>
      <c r="D59" s="170"/>
      <c r="E59" s="170"/>
      <c r="F59" s="170"/>
      <c r="G59" s="170"/>
      <c r="H59" s="170"/>
      <c r="I59" s="170"/>
      <c r="J59" s="170"/>
      <c r="K59" s="170"/>
    </row>
    <row r="60" spans="2:11" ht="13.5">
      <c r="B60" s="170"/>
      <c r="C60" s="170"/>
      <c r="D60" s="170"/>
      <c r="E60" s="170"/>
      <c r="F60" s="170"/>
      <c r="G60" s="170"/>
      <c r="H60" s="170"/>
      <c r="I60" s="170"/>
      <c r="J60" s="170"/>
      <c r="K60" s="170"/>
    </row>
    <row r="61" spans="2:11" ht="13.5">
      <c r="B61" s="170"/>
      <c r="C61" s="170"/>
      <c r="D61" s="170"/>
      <c r="E61" s="170"/>
      <c r="F61" s="170"/>
      <c r="G61" s="170"/>
      <c r="H61" s="170"/>
      <c r="I61" s="170"/>
      <c r="J61" s="170"/>
      <c r="K61" s="170"/>
    </row>
    <row r="62" spans="2:11" ht="13.5">
      <c r="B62" s="170"/>
      <c r="C62" s="170"/>
      <c r="D62" s="170"/>
      <c r="E62" s="170"/>
      <c r="F62" s="170"/>
      <c r="G62" s="170"/>
      <c r="H62" s="170"/>
      <c r="I62" s="170"/>
      <c r="J62" s="170"/>
      <c r="K62" s="170"/>
    </row>
  </sheetData>
  <sheetProtection/>
  <mergeCells count="77">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I16"/>
    <mergeCell ref="A17:B17"/>
    <mergeCell ref="C17:I17"/>
    <mergeCell ref="A18:B18"/>
    <mergeCell ref="C18:I18"/>
    <mergeCell ref="A19:B19"/>
    <mergeCell ref="C19:I19"/>
    <mergeCell ref="C20:I20"/>
    <mergeCell ref="A21:B21"/>
    <mergeCell ref="C21:I21"/>
    <mergeCell ref="A22:B22"/>
    <mergeCell ref="C22:I22"/>
    <mergeCell ref="A23:B23"/>
    <mergeCell ref="C23:I23"/>
    <mergeCell ref="A24:B24"/>
    <mergeCell ref="C24:I24"/>
    <mergeCell ref="A25:B25"/>
    <mergeCell ref="C25:I25"/>
    <mergeCell ref="A26:B26"/>
    <mergeCell ref="A27:B28"/>
    <mergeCell ref="C27:F27"/>
    <mergeCell ref="H27:I27"/>
    <mergeCell ref="C28:I28"/>
    <mergeCell ref="A29:B29"/>
    <mergeCell ref="C29:I42"/>
    <mergeCell ref="A32:B32"/>
    <mergeCell ref="A33:B33"/>
    <mergeCell ref="A34:B34"/>
    <mergeCell ref="A35:B35"/>
    <mergeCell ref="A36:B36"/>
    <mergeCell ref="A37:B37"/>
    <mergeCell ref="A38:B38"/>
    <mergeCell ref="A39:B39"/>
    <mergeCell ref="A40:B40"/>
    <mergeCell ref="A41:B41"/>
    <mergeCell ref="A42:B42"/>
    <mergeCell ref="A43:B43"/>
    <mergeCell ref="C43:I43"/>
    <mergeCell ref="A44:B44"/>
    <mergeCell ref="C44:I44"/>
    <mergeCell ref="A45:B45"/>
    <mergeCell ref="C45:I45"/>
    <mergeCell ref="A46:B46"/>
    <mergeCell ref="C46:I46"/>
    <mergeCell ref="A47:B47"/>
    <mergeCell ref="C47:I47"/>
    <mergeCell ref="A48:B48"/>
    <mergeCell ref="C48:I48"/>
    <mergeCell ref="A49:B51"/>
    <mergeCell ref="E49:G49"/>
    <mergeCell ref="E50:G50"/>
    <mergeCell ref="E51:G51"/>
    <mergeCell ref="D56:F56"/>
    <mergeCell ref="A52:B53"/>
    <mergeCell ref="C52:I52"/>
    <mergeCell ref="C53:I53"/>
    <mergeCell ref="B54:D54"/>
    <mergeCell ref="E54:H54"/>
    <mergeCell ref="B55:I55"/>
  </mergeCells>
  <printOptions horizontalCentered="1" verticalCentered="1"/>
  <pageMargins left="0" right="0" top="0" bottom="0"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J60"/>
  <sheetViews>
    <sheetView zoomScalePageLayoutView="0" workbookViewId="0" topLeftCell="A7">
      <selection activeCell="A1" sqref="A1:I1"/>
    </sheetView>
  </sheetViews>
  <sheetFormatPr defaultColWidth="10.125" defaultRowHeight="12.75"/>
  <cols>
    <col min="1" max="1" width="4.125" style="63" customWidth="1"/>
    <col min="2" max="2" width="7.875" style="63" customWidth="1"/>
    <col min="3" max="3" width="11.625" style="63" customWidth="1"/>
    <col min="4" max="5" width="4.125" style="63" customWidth="1"/>
    <col min="6" max="6" width="9.00390625" style="63" customWidth="1"/>
    <col min="7" max="7" width="33.25390625" style="63" customWidth="1"/>
    <col min="8" max="9" width="14.125" style="63" customWidth="1"/>
    <col min="10" max="16384" width="10.125" style="63" customWidth="1"/>
  </cols>
  <sheetData>
    <row r="1" spans="1:9" ht="13.5">
      <c r="A1" s="319" t="s">
        <v>74</v>
      </c>
      <c r="B1" s="319"/>
      <c r="C1" s="319"/>
      <c r="D1" s="319"/>
      <c r="E1" s="319"/>
      <c r="F1" s="319"/>
      <c r="G1" s="319"/>
      <c r="H1" s="319"/>
      <c r="I1" s="319"/>
    </row>
    <row r="2" spans="1:9" ht="24">
      <c r="A2" s="320" t="s">
        <v>75</v>
      </c>
      <c r="B2" s="320"/>
      <c r="C2" s="320"/>
      <c r="D2" s="320"/>
      <c r="E2" s="321" t="s">
        <v>43</v>
      </c>
      <c r="F2" s="321"/>
      <c r="G2" s="52">
        <v>41747</v>
      </c>
      <c r="H2" s="50" t="s">
        <v>76</v>
      </c>
      <c r="I2" s="73" t="s">
        <v>1117</v>
      </c>
    </row>
    <row r="3" spans="1:9" ht="13.5">
      <c r="A3" s="322" t="s">
        <v>78</v>
      </c>
      <c r="B3" s="323"/>
      <c r="C3" s="324" t="s">
        <v>1118</v>
      </c>
      <c r="D3" s="324"/>
      <c r="E3" s="324"/>
      <c r="F3" s="324"/>
      <c r="G3" s="324"/>
      <c r="H3" s="324"/>
      <c r="I3" s="325"/>
    </row>
    <row r="4" spans="1:9" ht="13.5">
      <c r="A4" s="326" t="s">
        <v>11</v>
      </c>
      <c r="B4" s="327"/>
      <c r="C4" s="328" t="s">
        <v>991</v>
      </c>
      <c r="D4" s="329"/>
      <c r="E4" s="329"/>
      <c r="F4" s="329"/>
      <c r="G4" s="330"/>
      <c r="H4" s="30" t="s">
        <v>12</v>
      </c>
      <c r="I4" s="51">
        <v>1</v>
      </c>
    </row>
    <row r="5" spans="1:9" ht="13.5">
      <c r="A5" s="331" t="s">
        <v>13</v>
      </c>
      <c r="B5" s="332"/>
      <c r="C5" s="333" t="s">
        <v>1119</v>
      </c>
      <c r="D5" s="334"/>
      <c r="E5" s="334"/>
      <c r="F5" s="334"/>
      <c r="G5" s="31"/>
      <c r="H5" s="32" t="s">
        <v>14</v>
      </c>
      <c r="I5" s="54" t="s">
        <v>223</v>
      </c>
    </row>
    <row r="6" spans="1:9" ht="13.5">
      <c r="A6" s="335" t="s">
        <v>82</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c r="C8" s="55" t="s">
        <v>1120</v>
      </c>
      <c r="D8" s="55">
        <v>52</v>
      </c>
      <c r="E8" s="72" t="s">
        <v>228</v>
      </c>
      <c r="F8" s="92">
        <v>5</v>
      </c>
      <c r="G8" s="55" t="s">
        <v>1121</v>
      </c>
      <c r="H8" s="55" t="s">
        <v>1122</v>
      </c>
      <c r="I8" s="56" t="s">
        <v>1123</v>
      </c>
    </row>
    <row r="9" spans="1:9" ht="13.5">
      <c r="A9" s="35">
        <v>2</v>
      </c>
      <c r="B9" s="36" t="s">
        <v>226</v>
      </c>
      <c r="C9" s="55" t="s">
        <v>1124</v>
      </c>
      <c r="D9" s="55">
        <v>54</v>
      </c>
      <c r="E9" s="72"/>
      <c r="F9" s="92"/>
      <c r="G9" s="55" t="s">
        <v>1125</v>
      </c>
      <c r="H9" s="55"/>
      <c r="I9" s="56" t="s">
        <v>1126</v>
      </c>
    </row>
    <row r="10" spans="1:10" ht="13.5">
      <c r="A10" s="35">
        <v>3</v>
      </c>
      <c r="B10" s="36"/>
      <c r="C10" s="55" t="s">
        <v>1127</v>
      </c>
      <c r="D10" s="83">
        <v>39</v>
      </c>
      <c r="E10" s="57"/>
      <c r="F10" s="82"/>
      <c r="G10" s="55" t="s">
        <v>1128</v>
      </c>
      <c r="H10" s="83"/>
      <c r="I10" s="200" t="s">
        <v>1129</v>
      </c>
      <c r="J10" s="71"/>
    </row>
    <row r="11" spans="1:9" ht="13.5">
      <c r="A11" s="35">
        <v>4</v>
      </c>
      <c r="B11" s="36"/>
      <c r="C11" s="70" t="s">
        <v>1130</v>
      </c>
      <c r="D11" s="90">
        <v>47</v>
      </c>
      <c r="E11" s="89"/>
      <c r="F11" s="88"/>
      <c r="G11" s="87" t="s">
        <v>1131</v>
      </c>
      <c r="H11" s="87"/>
      <c r="I11" s="86" t="s">
        <v>1132</v>
      </c>
    </row>
    <row r="12" spans="1:9" ht="13.5">
      <c r="A12" s="35">
        <v>5</v>
      </c>
      <c r="B12" s="36"/>
      <c r="C12" s="84" t="s">
        <v>1133</v>
      </c>
      <c r="D12" s="36">
        <v>44</v>
      </c>
      <c r="E12" s="36"/>
      <c r="F12" s="81"/>
      <c r="G12" s="84" t="s">
        <v>1134</v>
      </c>
      <c r="H12" s="84"/>
      <c r="I12" s="80" t="s">
        <v>1135</v>
      </c>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v>41754.645833333336</v>
      </c>
      <c r="D16" s="348"/>
      <c r="E16" s="348"/>
      <c r="F16" s="348"/>
      <c r="G16" s="349" t="s">
        <v>1136</v>
      </c>
      <c r="H16" s="349"/>
      <c r="I16" s="350"/>
    </row>
    <row r="17" spans="1:9" ht="13.5">
      <c r="A17" s="351" t="s">
        <v>21</v>
      </c>
      <c r="B17" s="352"/>
      <c r="C17" s="353"/>
      <c r="D17" s="353"/>
      <c r="E17" s="353"/>
      <c r="F17" s="353"/>
      <c r="G17" s="353"/>
      <c r="H17" s="353"/>
      <c r="I17" s="354"/>
    </row>
    <row r="18" spans="1:10" ht="13.5">
      <c r="A18" s="355">
        <v>41754</v>
      </c>
      <c r="B18" s="356"/>
      <c r="C18" s="357" t="s">
        <v>1137</v>
      </c>
      <c r="D18" s="357"/>
      <c r="E18" s="357"/>
      <c r="F18" s="357"/>
      <c r="G18" s="357"/>
      <c r="H18" s="357"/>
      <c r="I18" s="358"/>
      <c r="J18" s="69"/>
    </row>
    <row r="19" spans="1:10" ht="13.5">
      <c r="A19" s="355">
        <v>41755</v>
      </c>
      <c r="B19" s="356"/>
      <c r="C19" s="357" t="s">
        <v>1138</v>
      </c>
      <c r="D19" s="357"/>
      <c r="E19" s="357"/>
      <c r="F19" s="357"/>
      <c r="G19" s="357"/>
      <c r="H19" s="357"/>
      <c r="I19" s="358"/>
      <c r="J19" s="69"/>
    </row>
    <row r="20" spans="1:10" ht="13.5">
      <c r="A20" s="355">
        <v>41756</v>
      </c>
      <c r="B20" s="356"/>
      <c r="C20" s="357" t="s">
        <v>1139</v>
      </c>
      <c r="D20" s="357"/>
      <c r="E20" s="357"/>
      <c r="F20" s="357"/>
      <c r="G20" s="357"/>
      <c r="H20" s="357"/>
      <c r="I20" s="358"/>
      <c r="J20" s="69"/>
    </row>
    <row r="21" spans="1:10" ht="13.5">
      <c r="A21" s="355">
        <v>41757</v>
      </c>
      <c r="B21" s="356"/>
      <c r="C21" s="357" t="s">
        <v>1140</v>
      </c>
      <c r="D21" s="357"/>
      <c r="E21" s="357"/>
      <c r="F21" s="357"/>
      <c r="G21" s="357"/>
      <c r="H21" s="357"/>
      <c r="I21" s="358"/>
      <c r="J21" s="69"/>
    </row>
    <row r="22" spans="1:10" ht="13.5">
      <c r="A22" s="355">
        <v>41758</v>
      </c>
      <c r="B22" s="356"/>
      <c r="C22" s="357" t="s">
        <v>1141</v>
      </c>
      <c r="D22" s="357"/>
      <c r="E22" s="357"/>
      <c r="F22" s="357"/>
      <c r="G22" s="357"/>
      <c r="H22" s="357"/>
      <c r="I22" s="358"/>
      <c r="J22" s="69"/>
    </row>
    <row r="23" spans="1:10" ht="13.5">
      <c r="A23" s="355" t="s">
        <v>91</v>
      </c>
      <c r="B23" s="356"/>
      <c r="C23" s="357"/>
      <c r="D23" s="357"/>
      <c r="E23" s="357"/>
      <c r="F23" s="357"/>
      <c r="G23" s="357"/>
      <c r="H23" s="357"/>
      <c r="I23" s="358"/>
      <c r="J23" s="69"/>
    </row>
    <row r="24" spans="1:10" ht="13.5">
      <c r="A24" s="355" t="s">
        <v>91</v>
      </c>
      <c r="B24" s="356"/>
      <c r="C24" s="357" t="s">
        <v>1142</v>
      </c>
      <c r="D24" s="357"/>
      <c r="E24" s="357"/>
      <c r="F24" s="357"/>
      <c r="G24" s="357"/>
      <c r="H24" s="357"/>
      <c r="I24" s="358"/>
      <c r="J24" s="69"/>
    </row>
    <row r="25" spans="1:10" ht="13.5">
      <c r="A25" s="355" t="s">
        <v>91</v>
      </c>
      <c r="B25" s="356"/>
      <c r="C25" s="357"/>
      <c r="D25" s="357"/>
      <c r="E25" s="357"/>
      <c r="F25" s="357"/>
      <c r="G25" s="357"/>
      <c r="H25" s="357"/>
      <c r="I25" s="358"/>
      <c r="J25" s="69"/>
    </row>
    <row r="26" spans="1:10" ht="13.5">
      <c r="A26" s="362" t="s">
        <v>91</v>
      </c>
      <c r="B26" s="363"/>
      <c r="C26" s="364"/>
      <c r="D26" s="364"/>
      <c r="E26" s="364"/>
      <c r="F26" s="364"/>
      <c r="G26" s="364"/>
      <c r="H26" s="364"/>
      <c r="I26" s="365"/>
      <c r="J26" s="69"/>
    </row>
    <row r="27" spans="1:10" ht="13.5">
      <c r="A27" s="366" t="s">
        <v>22</v>
      </c>
      <c r="B27" s="367"/>
      <c r="C27" s="370" t="s">
        <v>32</v>
      </c>
      <c r="D27" s="371"/>
      <c r="E27" s="371"/>
      <c r="F27" s="372"/>
      <c r="G27" s="49">
        <v>41757</v>
      </c>
      <c r="H27" s="373">
        <v>0.75</v>
      </c>
      <c r="I27" s="374"/>
      <c r="J27" s="69"/>
    </row>
    <row r="28" spans="1:10" ht="13.5">
      <c r="A28" s="368"/>
      <c r="B28" s="369"/>
      <c r="C28" s="375" t="s">
        <v>36</v>
      </c>
      <c r="D28" s="375"/>
      <c r="E28" s="375"/>
      <c r="F28" s="375"/>
      <c r="G28" s="375"/>
      <c r="H28" s="375"/>
      <c r="I28" s="376"/>
      <c r="J28" s="69"/>
    </row>
    <row r="29" spans="1:10" ht="13.5">
      <c r="A29" s="377" t="s">
        <v>23</v>
      </c>
      <c r="B29" s="378"/>
      <c r="C29" s="379" t="s">
        <v>1143</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1144</v>
      </c>
      <c r="D41" s="397"/>
      <c r="E41" s="397"/>
      <c r="F41" s="397"/>
      <c r="G41" s="397"/>
      <c r="H41" s="397"/>
      <c r="I41" s="398"/>
    </row>
    <row r="42" spans="1:9" ht="13.5">
      <c r="A42" s="345" t="s">
        <v>34</v>
      </c>
      <c r="B42" s="399"/>
      <c r="C42" s="400" t="s">
        <v>1145</v>
      </c>
      <c r="D42" s="401"/>
      <c r="E42" s="401"/>
      <c r="F42" s="401"/>
      <c r="G42" s="401"/>
      <c r="H42" s="401"/>
      <c r="I42" s="402"/>
    </row>
    <row r="43" spans="1:9" ht="13.5">
      <c r="A43" s="403" t="s">
        <v>26</v>
      </c>
      <c r="B43" s="404"/>
      <c r="C43" s="405" t="s">
        <v>1146</v>
      </c>
      <c r="D43" s="406"/>
      <c r="E43" s="406"/>
      <c r="F43" s="406"/>
      <c r="G43" s="406"/>
      <c r="H43" s="406"/>
      <c r="I43" s="407"/>
    </row>
    <row r="44" spans="1:9" ht="13.5">
      <c r="A44" s="388"/>
      <c r="B44" s="411"/>
      <c r="C44" s="328" t="s">
        <v>1147</v>
      </c>
      <c r="D44" s="329"/>
      <c r="E44" s="329"/>
      <c r="F44" s="329"/>
      <c r="G44" s="329"/>
      <c r="H44" s="329"/>
      <c r="I44" s="412"/>
    </row>
    <row r="45" spans="1:9" ht="13.5">
      <c r="A45" s="388"/>
      <c r="B45" s="411"/>
      <c r="C45" s="413" t="s">
        <v>1148</v>
      </c>
      <c r="D45" s="414"/>
      <c r="E45" s="414"/>
      <c r="F45" s="414"/>
      <c r="G45" s="414"/>
      <c r="H45" s="414"/>
      <c r="I45" s="415"/>
    </row>
    <row r="46" spans="1:9" ht="13.5">
      <c r="A46" s="416" t="s">
        <v>31</v>
      </c>
      <c r="B46" s="417"/>
      <c r="C46" s="418" t="s">
        <v>1149</v>
      </c>
      <c r="D46" s="418"/>
      <c r="E46" s="418"/>
      <c r="F46" s="418"/>
      <c r="G46" s="418"/>
      <c r="H46" s="418"/>
      <c r="I46" s="419"/>
    </row>
    <row r="47" spans="1:9" ht="13.5">
      <c r="A47" s="425" t="s">
        <v>1150</v>
      </c>
      <c r="B47" s="426"/>
      <c r="C47" s="14" t="s">
        <v>1151</v>
      </c>
      <c r="D47" s="15"/>
      <c r="E47" s="429" t="s">
        <v>1152</v>
      </c>
      <c r="F47" s="430"/>
      <c r="G47" s="431"/>
      <c r="H47" s="16" t="s">
        <v>1153</v>
      </c>
      <c r="I47" s="17" t="s">
        <v>1154</v>
      </c>
    </row>
    <row r="48" spans="1:9" ht="13.5">
      <c r="A48" s="425"/>
      <c r="B48" s="426"/>
      <c r="C48" s="14" t="s">
        <v>27</v>
      </c>
      <c r="D48" s="15"/>
      <c r="E48" s="421" t="s">
        <v>1155</v>
      </c>
      <c r="F48" s="421"/>
      <c r="G48" s="421"/>
      <c r="H48" s="16" t="s">
        <v>1156</v>
      </c>
      <c r="I48" s="17" t="s">
        <v>1157</v>
      </c>
    </row>
    <row r="49" spans="1:9" ht="13.5">
      <c r="A49" s="427"/>
      <c r="B49" s="428"/>
      <c r="C49" s="18"/>
      <c r="D49" s="68"/>
      <c r="E49" s="432"/>
      <c r="F49" s="433"/>
      <c r="G49" s="434"/>
      <c r="H49" s="67"/>
      <c r="I49" s="66"/>
    </row>
    <row r="50" spans="1:9" ht="13.5" customHeight="1">
      <c r="A50" s="435" t="s">
        <v>28</v>
      </c>
      <c r="B50" s="436"/>
      <c r="C50" s="439" t="s">
        <v>1158</v>
      </c>
      <c r="D50" s="440"/>
      <c r="E50" s="440"/>
      <c r="F50" s="440"/>
      <c r="G50" s="440"/>
      <c r="H50" s="440"/>
      <c r="I50" s="441"/>
    </row>
    <row r="51" spans="1:9" ht="13.5">
      <c r="A51" s="437"/>
      <c r="B51" s="438"/>
      <c r="C51" s="408" t="s">
        <v>1159</v>
      </c>
      <c r="D51" s="409"/>
      <c r="E51" s="409"/>
      <c r="F51" s="409"/>
      <c r="G51" s="409"/>
      <c r="H51" s="409"/>
      <c r="I51" s="410"/>
    </row>
    <row r="52" spans="2:9" ht="13.5" customHeight="1">
      <c r="B52" s="420" t="s">
        <v>29</v>
      </c>
      <c r="C52" s="420"/>
      <c r="D52" s="420"/>
      <c r="E52" s="421" t="s">
        <v>1160</v>
      </c>
      <c r="F52" s="421"/>
      <c r="G52" s="421"/>
      <c r="H52" s="421"/>
      <c r="I52" s="39"/>
    </row>
    <row r="53" spans="2:9" ht="13.5" customHeight="1">
      <c r="B53" s="422" t="s">
        <v>30</v>
      </c>
      <c r="C53" s="423"/>
      <c r="D53" s="423"/>
      <c r="E53" s="423"/>
      <c r="F53" s="423"/>
      <c r="G53" s="423"/>
      <c r="H53" s="423"/>
      <c r="I53" s="423"/>
    </row>
    <row r="54" spans="1:6" ht="13.5">
      <c r="A54" s="65" t="s">
        <v>730</v>
      </c>
      <c r="D54" s="424" t="s">
        <v>37</v>
      </c>
      <c r="E54" s="424"/>
      <c r="F54" s="424"/>
    </row>
    <row r="60" ht="13.5">
      <c r="G60" s="64"/>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worksheet>
</file>

<file path=xl/worksheets/sheet37.xml><?xml version="1.0" encoding="utf-8"?>
<worksheet xmlns="http://schemas.openxmlformats.org/spreadsheetml/2006/main" xmlns:r="http://schemas.openxmlformats.org/officeDocument/2006/relationships">
  <dimension ref="A1:J60"/>
  <sheetViews>
    <sheetView zoomScalePageLayoutView="0" workbookViewId="0" topLeftCell="A1">
      <selection activeCell="C20" sqref="C20:I20"/>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1454</v>
      </c>
      <c r="B1" s="319"/>
      <c r="C1" s="319"/>
      <c r="D1" s="319"/>
      <c r="E1" s="319"/>
      <c r="F1" s="319"/>
      <c r="G1" s="319"/>
      <c r="H1" s="319"/>
      <c r="I1" s="319"/>
    </row>
    <row r="2" spans="1:9" ht="24">
      <c r="A2" s="320" t="s">
        <v>1455</v>
      </c>
      <c r="B2" s="320"/>
      <c r="C2" s="320"/>
      <c r="D2" s="320"/>
      <c r="E2" s="321" t="s">
        <v>43</v>
      </c>
      <c r="F2" s="321"/>
      <c r="G2" s="52">
        <v>41756</v>
      </c>
      <c r="H2" s="50" t="s">
        <v>1456</v>
      </c>
      <c r="I2" s="73" t="s">
        <v>1058</v>
      </c>
    </row>
    <row r="3" spans="1:9" ht="13.5">
      <c r="A3" s="322" t="s">
        <v>1457</v>
      </c>
      <c r="B3" s="323"/>
      <c r="C3" s="324" t="s">
        <v>1458</v>
      </c>
      <c r="D3" s="324"/>
      <c r="E3" s="324"/>
      <c r="F3" s="324"/>
      <c r="G3" s="324"/>
      <c r="H3" s="324"/>
      <c r="I3" s="325"/>
    </row>
    <row r="4" spans="1:9" ht="13.5">
      <c r="A4" s="326" t="s">
        <v>11</v>
      </c>
      <c r="B4" s="327"/>
      <c r="C4" s="328" t="s">
        <v>1459</v>
      </c>
      <c r="D4" s="329"/>
      <c r="E4" s="329"/>
      <c r="F4" s="329"/>
      <c r="G4" s="330"/>
      <c r="H4" s="30" t="s">
        <v>12</v>
      </c>
      <c r="I4" s="51" t="s">
        <v>495</v>
      </c>
    </row>
    <row r="5" spans="1:9" ht="13.5">
      <c r="A5" s="331" t="s">
        <v>13</v>
      </c>
      <c r="B5" s="332"/>
      <c r="C5" s="333">
        <v>41758</v>
      </c>
      <c r="D5" s="334"/>
      <c r="E5" s="334"/>
      <c r="F5" s="334"/>
      <c r="G5" s="31"/>
      <c r="H5" s="32" t="s">
        <v>14</v>
      </c>
      <c r="I5" s="54" t="s">
        <v>495</v>
      </c>
    </row>
    <row r="6" spans="1:9" ht="13.5" customHeight="1">
      <c r="A6" s="335" t="s">
        <v>1460</v>
      </c>
      <c r="B6" s="337" t="s">
        <v>15</v>
      </c>
      <c r="C6" s="337" t="s">
        <v>16</v>
      </c>
      <c r="D6" s="452" t="s">
        <v>17</v>
      </c>
      <c r="E6" s="339" t="s">
        <v>624</v>
      </c>
      <c r="F6" s="454" t="s">
        <v>625</v>
      </c>
      <c r="G6" s="337" t="s">
        <v>18</v>
      </c>
      <c r="H6" s="343" t="s">
        <v>53</v>
      </c>
      <c r="I6" s="344"/>
    </row>
    <row r="7" spans="1:9" ht="13.5">
      <c r="A7" s="336"/>
      <c r="B7" s="338"/>
      <c r="C7" s="338"/>
      <c r="D7" s="453"/>
      <c r="E7" s="340"/>
      <c r="F7" s="455"/>
      <c r="G7" s="338"/>
      <c r="H7" s="33" t="s">
        <v>16</v>
      </c>
      <c r="I7" s="34" t="s">
        <v>19</v>
      </c>
    </row>
    <row r="8" spans="1:9" ht="13.5">
      <c r="A8" s="35">
        <v>1</v>
      </c>
      <c r="B8" s="36" t="s">
        <v>1461</v>
      </c>
      <c r="C8" s="196" t="s">
        <v>1462</v>
      </c>
      <c r="D8" s="72">
        <v>52</v>
      </c>
      <c r="E8" s="72" t="s">
        <v>55</v>
      </c>
      <c r="F8" s="92">
        <v>10</v>
      </c>
      <c r="G8" s="197" t="s">
        <v>1463</v>
      </c>
      <c r="H8" s="72" t="s">
        <v>1064</v>
      </c>
      <c r="I8" s="198" t="s">
        <v>1464</v>
      </c>
    </row>
    <row r="9" spans="1:9" ht="13.5">
      <c r="A9" s="35">
        <v>2</v>
      </c>
      <c r="B9" s="36"/>
      <c r="C9" s="196" t="s">
        <v>1465</v>
      </c>
      <c r="D9" s="57">
        <v>56</v>
      </c>
      <c r="E9" s="57" t="s">
        <v>52</v>
      </c>
      <c r="F9" s="82">
        <v>10</v>
      </c>
      <c r="G9" s="197" t="s">
        <v>1466</v>
      </c>
      <c r="H9" s="72" t="s">
        <v>1467</v>
      </c>
      <c r="I9" s="198" t="s">
        <v>1468</v>
      </c>
    </row>
    <row r="10" spans="1:10" ht="13.5">
      <c r="A10" s="35">
        <v>3</v>
      </c>
      <c r="B10" s="36"/>
      <c r="C10" s="83"/>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v>41758</v>
      </c>
      <c r="D16" s="348"/>
      <c r="E16" s="348"/>
      <c r="F16" s="348"/>
      <c r="G16" s="349" t="s">
        <v>1469</v>
      </c>
      <c r="H16" s="349"/>
      <c r="I16" s="350"/>
    </row>
    <row r="17" spans="1:9" ht="13.5">
      <c r="A17" s="351" t="s">
        <v>21</v>
      </c>
      <c r="B17" s="352"/>
      <c r="C17" s="353"/>
      <c r="D17" s="353"/>
      <c r="E17" s="353"/>
      <c r="F17" s="353"/>
      <c r="G17" s="353"/>
      <c r="H17" s="353"/>
      <c r="I17" s="354"/>
    </row>
    <row r="18" spans="1:10" ht="13.5">
      <c r="A18" s="355">
        <v>41713</v>
      </c>
      <c r="B18" s="356"/>
      <c r="C18" s="357" t="s">
        <v>1470</v>
      </c>
      <c r="D18" s="357"/>
      <c r="E18" s="357"/>
      <c r="F18" s="357"/>
      <c r="G18" s="357"/>
      <c r="H18" s="357"/>
      <c r="I18" s="358"/>
      <c r="J18" s="69"/>
    </row>
    <row r="19" spans="1:10" ht="13.5">
      <c r="A19" s="355" t="s">
        <v>1471</v>
      </c>
      <c r="B19" s="356"/>
      <c r="C19" s="357" t="s">
        <v>1472</v>
      </c>
      <c r="D19" s="357"/>
      <c r="E19" s="357"/>
      <c r="F19" s="357"/>
      <c r="G19" s="357"/>
      <c r="H19" s="357"/>
      <c r="I19" s="358"/>
      <c r="J19" s="69"/>
    </row>
    <row r="20" spans="1:10" ht="13.5">
      <c r="A20" s="355" t="s">
        <v>1471</v>
      </c>
      <c r="B20" s="356"/>
      <c r="C20" s="357"/>
      <c r="D20" s="357"/>
      <c r="E20" s="357"/>
      <c r="F20" s="357"/>
      <c r="G20" s="357"/>
      <c r="H20" s="357"/>
      <c r="I20" s="358"/>
      <c r="J20" s="69"/>
    </row>
    <row r="21" spans="1:10" ht="13.5">
      <c r="A21" s="355" t="s">
        <v>1471</v>
      </c>
      <c r="B21" s="356"/>
      <c r="C21" s="357" t="s">
        <v>1473</v>
      </c>
      <c r="D21" s="357"/>
      <c r="E21" s="357"/>
      <c r="F21" s="357"/>
      <c r="G21" s="357"/>
      <c r="H21" s="357"/>
      <c r="I21" s="358"/>
      <c r="J21" s="69"/>
    </row>
    <row r="22" spans="1:10" ht="13.5">
      <c r="A22" s="355" t="s">
        <v>1471</v>
      </c>
      <c r="B22" s="356"/>
      <c r="C22" s="357"/>
      <c r="D22" s="357"/>
      <c r="E22" s="357"/>
      <c r="F22" s="357"/>
      <c r="G22" s="357"/>
      <c r="H22" s="357"/>
      <c r="I22" s="358"/>
      <c r="J22" s="69"/>
    </row>
    <row r="23" spans="1:10" ht="13.5">
      <c r="A23" s="355" t="s">
        <v>1471</v>
      </c>
      <c r="B23" s="356"/>
      <c r="C23" s="357"/>
      <c r="D23" s="357"/>
      <c r="E23" s="357"/>
      <c r="F23" s="357"/>
      <c r="G23" s="357"/>
      <c r="H23" s="357"/>
      <c r="I23" s="358"/>
      <c r="J23" s="69"/>
    </row>
    <row r="24" spans="1:10" ht="13.5">
      <c r="A24" s="355" t="s">
        <v>1471</v>
      </c>
      <c r="B24" s="356"/>
      <c r="C24" s="357"/>
      <c r="D24" s="357"/>
      <c r="E24" s="357"/>
      <c r="F24" s="357"/>
      <c r="G24" s="357"/>
      <c r="H24" s="357"/>
      <c r="I24" s="358"/>
      <c r="J24" s="69"/>
    </row>
    <row r="25" spans="1:10" ht="13.5">
      <c r="A25" s="355" t="s">
        <v>1471</v>
      </c>
      <c r="B25" s="356"/>
      <c r="C25" s="357"/>
      <c r="D25" s="357"/>
      <c r="E25" s="357"/>
      <c r="F25" s="357"/>
      <c r="G25" s="357"/>
      <c r="H25" s="357"/>
      <c r="I25" s="358"/>
      <c r="J25" s="69"/>
    </row>
    <row r="26" spans="1:10" ht="13.5">
      <c r="A26" s="362" t="s">
        <v>1471</v>
      </c>
      <c r="B26" s="363"/>
      <c r="C26" s="364"/>
      <c r="D26" s="364"/>
      <c r="E26" s="364"/>
      <c r="F26" s="364"/>
      <c r="G26" s="364"/>
      <c r="H26" s="364"/>
      <c r="I26" s="365"/>
      <c r="J26" s="69"/>
    </row>
    <row r="27" spans="1:10" ht="13.5">
      <c r="A27" s="366" t="s">
        <v>22</v>
      </c>
      <c r="B27" s="367"/>
      <c r="C27" s="370" t="s">
        <v>32</v>
      </c>
      <c r="D27" s="371"/>
      <c r="E27" s="371"/>
      <c r="F27" s="372"/>
      <c r="G27" s="49">
        <v>41758</v>
      </c>
      <c r="H27" s="451">
        <v>0.8333333333333334</v>
      </c>
      <c r="I27" s="374"/>
      <c r="J27" s="69"/>
    </row>
    <row r="28" spans="1:10" ht="13.5" customHeight="1">
      <c r="A28" s="368"/>
      <c r="B28" s="369"/>
      <c r="C28" s="375" t="s">
        <v>1070</v>
      </c>
      <c r="D28" s="375"/>
      <c r="E28" s="375"/>
      <c r="F28" s="375"/>
      <c r="G28" s="375"/>
      <c r="H28" s="375"/>
      <c r="I28" s="376"/>
      <c r="J28" s="69"/>
    </row>
    <row r="29" spans="1:10" ht="13.5">
      <c r="A29" s="377" t="s">
        <v>23</v>
      </c>
      <c r="B29" s="378"/>
      <c r="C29" s="379"/>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1474</v>
      </c>
      <c r="D41" s="397"/>
      <c r="E41" s="397"/>
      <c r="F41" s="397"/>
      <c r="G41" s="397"/>
      <c r="H41" s="397"/>
      <c r="I41" s="398"/>
    </row>
    <row r="42" spans="1:9" ht="13.5">
      <c r="A42" s="345" t="s">
        <v>34</v>
      </c>
      <c r="B42" s="399"/>
      <c r="C42" s="400" t="s">
        <v>1475</v>
      </c>
      <c r="D42" s="401"/>
      <c r="E42" s="401"/>
      <c r="F42" s="401"/>
      <c r="G42" s="401"/>
      <c r="H42" s="401"/>
      <c r="I42" s="402"/>
    </row>
    <row r="43" spans="1:9" ht="13.5">
      <c r="A43" s="403" t="s">
        <v>26</v>
      </c>
      <c r="B43" s="404"/>
      <c r="C43" s="405" t="s">
        <v>1072</v>
      </c>
      <c r="D43" s="406"/>
      <c r="E43" s="406"/>
      <c r="F43" s="406"/>
      <c r="G43" s="406"/>
      <c r="H43" s="406"/>
      <c r="I43" s="407"/>
    </row>
    <row r="44" spans="1:9" ht="13.5">
      <c r="A44" s="388"/>
      <c r="B44" s="411"/>
      <c r="C44" s="328" t="s">
        <v>1476</v>
      </c>
      <c r="D44" s="329"/>
      <c r="E44" s="329"/>
      <c r="F44" s="329"/>
      <c r="G44" s="329"/>
      <c r="H44" s="329"/>
      <c r="I44" s="412"/>
    </row>
    <row r="45" spans="1:9" ht="13.5">
      <c r="A45" s="388"/>
      <c r="B45" s="411"/>
      <c r="C45" s="413" t="s">
        <v>1476</v>
      </c>
      <c r="D45" s="414"/>
      <c r="E45" s="414"/>
      <c r="F45" s="414"/>
      <c r="G45" s="414"/>
      <c r="H45" s="414"/>
      <c r="I45" s="415"/>
    </row>
    <row r="46" spans="1:9" ht="13.5">
      <c r="A46" s="416" t="s">
        <v>31</v>
      </c>
      <c r="B46" s="417"/>
      <c r="C46" s="418" t="s">
        <v>1477</v>
      </c>
      <c r="D46" s="418"/>
      <c r="E46" s="418"/>
      <c r="F46" s="418"/>
      <c r="G46" s="418"/>
      <c r="H46" s="418"/>
      <c r="I46" s="419"/>
    </row>
    <row r="47" spans="1:9" ht="13.5">
      <c r="A47" s="425" t="s">
        <v>1478</v>
      </c>
      <c r="B47" s="426"/>
      <c r="C47" s="14" t="s">
        <v>1479</v>
      </c>
      <c r="D47" s="15"/>
      <c r="E47" s="429" t="s">
        <v>1480</v>
      </c>
      <c r="F47" s="430"/>
      <c r="G47" s="431"/>
      <c r="H47" s="16" t="s">
        <v>1481</v>
      </c>
      <c r="I47" s="17" t="s">
        <v>1482</v>
      </c>
    </row>
    <row r="48" spans="1:9" ht="13.5">
      <c r="A48" s="425"/>
      <c r="B48" s="426"/>
      <c r="C48" s="14" t="s">
        <v>27</v>
      </c>
      <c r="D48" s="15"/>
      <c r="E48" s="421" t="s">
        <v>1483</v>
      </c>
      <c r="F48" s="421"/>
      <c r="G48" s="421"/>
      <c r="H48" s="16" t="s">
        <v>1484</v>
      </c>
      <c r="I48" s="17" t="s">
        <v>1485</v>
      </c>
    </row>
    <row r="49" spans="1:9" ht="13.5">
      <c r="A49" s="427"/>
      <c r="B49" s="428"/>
      <c r="C49" s="18" t="s">
        <v>1486</v>
      </c>
      <c r="D49" s="68"/>
      <c r="E49" s="432" t="s">
        <v>1487</v>
      </c>
      <c r="F49" s="433"/>
      <c r="G49" s="434"/>
      <c r="H49" s="67" t="s">
        <v>1488</v>
      </c>
      <c r="I49" s="66" t="s">
        <v>1489</v>
      </c>
    </row>
    <row r="50" spans="1:9" ht="13.5" customHeight="1">
      <c r="A50" s="435" t="s">
        <v>28</v>
      </c>
      <c r="B50" s="436"/>
      <c r="C50" s="439" t="s">
        <v>1490</v>
      </c>
      <c r="D50" s="440"/>
      <c r="E50" s="440"/>
      <c r="F50" s="440"/>
      <c r="G50" s="440"/>
      <c r="H50" s="440"/>
      <c r="I50" s="441"/>
    </row>
    <row r="51" spans="1:9" ht="13.5">
      <c r="A51" s="437"/>
      <c r="B51" s="438"/>
      <c r="C51" s="408" t="s">
        <v>1491</v>
      </c>
      <c r="D51" s="409"/>
      <c r="E51" s="409"/>
      <c r="F51" s="409"/>
      <c r="G51" s="409"/>
      <c r="H51" s="409"/>
      <c r="I51" s="410"/>
    </row>
    <row r="52" spans="2:9" ht="13.5" customHeight="1">
      <c r="B52" s="420" t="s">
        <v>29</v>
      </c>
      <c r="C52" s="420"/>
      <c r="D52" s="420"/>
      <c r="E52" s="421" t="s">
        <v>1492</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dataValidations count="2">
    <dataValidation type="list" allowBlank="1" showInputMessage="1" showErrorMessage="1" sqref="E8:E9">
      <formula1>$D$61:$D$64</formula1>
    </dataValidation>
    <dataValidation type="list" allowBlank="1" showInputMessage="1" showErrorMessage="1" sqref="F8:F9">
      <formula1>$E$61:$E$70</formula1>
    </dataValidation>
  </dataValidations>
  <printOptions horizontalCentered="1" verticalCentered="1"/>
  <pageMargins left="0" right="0" top="0" bottom="0"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K60"/>
  <sheetViews>
    <sheetView zoomScalePageLayoutView="0" workbookViewId="0" topLeftCell="A1">
      <selection activeCell="A1" sqref="A1:I1"/>
    </sheetView>
  </sheetViews>
  <sheetFormatPr defaultColWidth="9.00390625" defaultRowHeight="12.75"/>
  <cols>
    <col min="1" max="1" width="2.75390625" style="63" customWidth="1"/>
    <col min="2" max="2" width="10.7539062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619" t="s">
        <v>417</v>
      </c>
      <c r="B1" s="619"/>
      <c r="C1" s="619"/>
      <c r="D1" s="619"/>
      <c r="E1" s="619"/>
      <c r="F1" s="619"/>
      <c r="G1" s="619"/>
      <c r="H1" s="619"/>
      <c r="I1" s="619"/>
    </row>
    <row r="2" spans="1:9" ht="24">
      <c r="A2" s="620" t="s">
        <v>416</v>
      </c>
      <c r="B2" s="620"/>
      <c r="C2" s="620"/>
      <c r="D2" s="620"/>
      <c r="E2" s="621" t="s">
        <v>415</v>
      </c>
      <c r="F2" s="621"/>
      <c r="G2" s="252">
        <v>41756</v>
      </c>
      <c r="H2" s="253" t="s">
        <v>414</v>
      </c>
      <c r="I2" s="253" t="s">
        <v>1493</v>
      </c>
    </row>
    <row r="3" spans="1:9" ht="13.5">
      <c r="A3" s="622" t="s">
        <v>412</v>
      </c>
      <c r="B3" s="622"/>
      <c r="C3" s="623" t="s">
        <v>1494</v>
      </c>
      <c r="D3" s="623"/>
      <c r="E3" s="623"/>
      <c r="F3" s="623"/>
      <c r="G3" s="623"/>
      <c r="H3" s="623"/>
      <c r="I3" s="623"/>
    </row>
    <row r="4" spans="1:9" ht="13.5">
      <c r="A4" s="624" t="s">
        <v>11</v>
      </c>
      <c r="B4" s="624"/>
      <c r="C4" s="625" t="s">
        <v>1495</v>
      </c>
      <c r="D4" s="625"/>
      <c r="E4" s="625"/>
      <c r="F4" s="625"/>
      <c r="G4" s="625"/>
      <c r="H4" s="254" t="s">
        <v>409</v>
      </c>
      <c r="I4" s="255" t="s">
        <v>1496</v>
      </c>
    </row>
    <row r="5" spans="1:9" ht="13.5">
      <c r="A5" s="614" t="s">
        <v>13</v>
      </c>
      <c r="B5" s="614"/>
      <c r="C5" s="615">
        <v>41758</v>
      </c>
      <c r="D5" s="615"/>
      <c r="E5" s="615"/>
      <c r="F5" s="615"/>
      <c r="G5" s="256"/>
      <c r="H5" s="257" t="s">
        <v>406</v>
      </c>
      <c r="I5" s="258" t="s">
        <v>1497</v>
      </c>
    </row>
    <row r="6" spans="1:9" ht="12.75" customHeight="1">
      <c r="A6" s="616" t="s">
        <v>404</v>
      </c>
      <c r="B6" s="607" t="s">
        <v>15</v>
      </c>
      <c r="C6" s="607" t="s">
        <v>16</v>
      </c>
      <c r="D6" s="617" t="s">
        <v>403</v>
      </c>
      <c r="E6" s="617" t="s">
        <v>1498</v>
      </c>
      <c r="F6" s="618" t="s">
        <v>1499</v>
      </c>
      <c r="G6" s="607" t="s">
        <v>18</v>
      </c>
      <c r="H6" s="608" t="s">
        <v>53</v>
      </c>
      <c r="I6" s="608"/>
    </row>
    <row r="7" spans="1:9" ht="13.5">
      <c r="A7" s="616"/>
      <c r="B7" s="607"/>
      <c r="C7" s="607"/>
      <c r="D7" s="617"/>
      <c r="E7" s="617"/>
      <c r="F7" s="618"/>
      <c r="G7" s="607"/>
      <c r="H7" s="259" t="s">
        <v>16</v>
      </c>
      <c r="I7" s="260" t="s">
        <v>19</v>
      </c>
    </row>
    <row r="8" spans="1:9" ht="13.5">
      <c r="A8" s="261">
        <v>1</v>
      </c>
      <c r="B8" s="262" t="s">
        <v>1500</v>
      </c>
      <c r="C8" s="263" t="s">
        <v>1501</v>
      </c>
      <c r="D8" s="264">
        <v>29</v>
      </c>
      <c r="E8" s="265" t="s">
        <v>51</v>
      </c>
      <c r="F8" s="63" t="s">
        <v>1502</v>
      </c>
      <c r="G8" s="266" t="s">
        <v>1503</v>
      </c>
      <c r="H8" s="267" t="s">
        <v>1504</v>
      </c>
      <c r="I8" s="268" t="s">
        <v>1505</v>
      </c>
    </row>
    <row r="9" spans="1:9" ht="14.25">
      <c r="A9" s="261">
        <v>2</v>
      </c>
      <c r="B9" s="262"/>
      <c r="C9" s="269" t="s">
        <v>1506</v>
      </c>
      <c r="D9" s="264">
        <v>30</v>
      </c>
      <c r="E9" s="270" t="s">
        <v>52</v>
      </c>
      <c r="F9" s="63" t="s">
        <v>1502</v>
      </c>
      <c r="G9" s="271" t="s">
        <v>1507</v>
      </c>
      <c r="H9" s="272" t="s">
        <v>1508</v>
      </c>
      <c r="I9" s="273" t="s">
        <v>1509</v>
      </c>
    </row>
    <row r="10" spans="1:10" ht="22.5">
      <c r="A10" s="261">
        <v>3</v>
      </c>
      <c r="B10" s="262"/>
      <c r="C10" s="263" t="s">
        <v>1510</v>
      </c>
      <c r="D10" s="274">
        <v>29</v>
      </c>
      <c r="E10" s="275" t="s">
        <v>52</v>
      </c>
      <c r="F10" s="63" t="s">
        <v>1502</v>
      </c>
      <c r="G10" s="266" t="s">
        <v>1511</v>
      </c>
      <c r="H10" s="267" t="s">
        <v>1512</v>
      </c>
      <c r="I10" s="268" t="s">
        <v>1513</v>
      </c>
      <c r="J10" s="276"/>
    </row>
    <row r="11" spans="1:9" ht="22.5">
      <c r="A11" s="261">
        <v>4</v>
      </c>
      <c r="B11" s="262"/>
      <c r="C11" s="263" t="s">
        <v>1514</v>
      </c>
      <c r="D11" s="274">
        <v>32</v>
      </c>
      <c r="E11" s="277" t="s">
        <v>55</v>
      </c>
      <c r="F11" s="63" t="s">
        <v>1502</v>
      </c>
      <c r="G11" s="271" t="s">
        <v>1515</v>
      </c>
      <c r="H11" s="278" t="s">
        <v>1516</v>
      </c>
      <c r="I11" s="279" t="s">
        <v>1517</v>
      </c>
    </row>
    <row r="12" spans="1:9" ht="13.5">
      <c r="A12" s="261">
        <v>5</v>
      </c>
      <c r="B12" s="262"/>
      <c r="C12" s="280" t="s">
        <v>1493</v>
      </c>
      <c r="D12" s="280">
        <v>29</v>
      </c>
      <c r="E12" s="281" t="s">
        <v>51</v>
      </c>
      <c r="F12" s="282">
        <v>10</v>
      </c>
      <c r="G12" s="280" t="s">
        <v>1518</v>
      </c>
      <c r="H12" s="280" t="s">
        <v>1519</v>
      </c>
      <c r="I12" s="283" t="s">
        <v>1520</v>
      </c>
    </row>
    <row r="13" spans="1:9" ht="13.5">
      <c r="A13" s="261">
        <v>6</v>
      </c>
      <c r="B13" s="262"/>
      <c r="C13" s="284" t="s">
        <v>1521</v>
      </c>
      <c r="D13" s="285"/>
      <c r="E13" s="285"/>
      <c r="F13" s="286"/>
      <c r="G13" s="287"/>
      <c r="H13" s="288"/>
      <c r="I13" s="289"/>
    </row>
    <row r="14" spans="1:9" ht="13.5">
      <c r="A14" s="261">
        <v>7</v>
      </c>
      <c r="B14" s="262"/>
      <c r="C14" s="290" t="s">
        <v>1522</v>
      </c>
      <c r="D14" s="188"/>
      <c r="E14" s="188"/>
      <c r="F14" s="189"/>
      <c r="G14" s="291"/>
      <c r="H14" s="288"/>
      <c r="I14" s="289"/>
    </row>
    <row r="15" spans="1:9" ht="13.5">
      <c r="A15" s="292">
        <v>8</v>
      </c>
      <c r="B15" s="293"/>
      <c r="C15" s="294" t="s">
        <v>1523</v>
      </c>
      <c r="D15" s="295"/>
      <c r="E15" s="295"/>
      <c r="F15" s="296"/>
      <c r="G15" s="297"/>
      <c r="H15" s="298"/>
      <c r="I15" s="299"/>
    </row>
    <row r="16" spans="1:9" ht="13.5">
      <c r="A16" s="609" t="s">
        <v>1524</v>
      </c>
      <c r="B16" s="609"/>
      <c r="C16" s="610">
        <v>41758</v>
      </c>
      <c r="D16" s="610"/>
      <c r="E16" s="610"/>
      <c r="F16" s="610"/>
      <c r="G16" s="611" t="s">
        <v>1525</v>
      </c>
      <c r="H16" s="611"/>
      <c r="I16" s="611"/>
    </row>
    <row r="17" spans="1:9" ht="13.5">
      <c r="A17" s="612" t="s">
        <v>1526</v>
      </c>
      <c r="B17" s="612"/>
      <c r="C17" s="613"/>
      <c r="D17" s="613"/>
      <c r="E17" s="613"/>
      <c r="F17" s="613"/>
      <c r="G17" s="613"/>
      <c r="H17" s="613"/>
      <c r="I17" s="613"/>
    </row>
    <row r="18" spans="1:10" ht="13.5">
      <c r="A18" s="603" t="s">
        <v>1527</v>
      </c>
      <c r="B18" s="603"/>
      <c r="C18" s="604" t="s">
        <v>1528</v>
      </c>
      <c r="D18" s="604"/>
      <c r="E18" s="604"/>
      <c r="F18" s="604"/>
      <c r="G18" s="604"/>
      <c r="H18" s="604"/>
      <c r="I18" s="604"/>
      <c r="J18" s="69"/>
    </row>
    <row r="19" spans="1:10" ht="13.5">
      <c r="A19" s="603" t="s">
        <v>1529</v>
      </c>
      <c r="B19" s="603"/>
      <c r="C19" s="604" t="s">
        <v>1530</v>
      </c>
      <c r="D19" s="604"/>
      <c r="E19" s="604"/>
      <c r="F19" s="604"/>
      <c r="G19" s="604"/>
      <c r="H19" s="604"/>
      <c r="I19" s="604"/>
      <c r="J19" s="69"/>
    </row>
    <row r="20" spans="1:10" ht="13.5">
      <c r="A20" s="603" t="s">
        <v>1529</v>
      </c>
      <c r="B20" s="603"/>
      <c r="C20" s="604"/>
      <c r="D20" s="604"/>
      <c r="E20" s="604"/>
      <c r="F20" s="604"/>
      <c r="G20" s="604"/>
      <c r="H20" s="604"/>
      <c r="I20" s="604"/>
      <c r="J20" s="69"/>
    </row>
    <row r="21" spans="1:10" ht="13.5">
      <c r="A21" s="603" t="s">
        <v>1529</v>
      </c>
      <c r="B21" s="603"/>
      <c r="C21" s="604"/>
      <c r="D21" s="604"/>
      <c r="E21" s="604"/>
      <c r="F21" s="604"/>
      <c r="G21" s="604"/>
      <c r="H21" s="604"/>
      <c r="I21" s="604"/>
      <c r="J21" s="69"/>
    </row>
    <row r="22" spans="1:10" ht="13.5">
      <c r="A22" s="603" t="s">
        <v>1529</v>
      </c>
      <c r="B22" s="603"/>
      <c r="C22" s="604"/>
      <c r="D22" s="604"/>
      <c r="E22" s="604"/>
      <c r="F22" s="604"/>
      <c r="G22" s="604"/>
      <c r="H22" s="604"/>
      <c r="I22" s="604"/>
      <c r="J22" s="69"/>
    </row>
    <row r="23" spans="1:10" ht="13.5">
      <c r="A23" s="603" t="s">
        <v>1529</v>
      </c>
      <c r="B23" s="603"/>
      <c r="C23" s="604"/>
      <c r="D23" s="604"/>
      <c r="E23" s="604"/>
      <c r="F23" s="604"/>
      <c r="G23" s="604"/>
      <c r="H23" s="604"/>
      <c r="I23" s="604"/>
      <c r="J23" s="69"/>
    </row>
    <row r="24" spans="1:10" ht="13.5">
      <c r="A24" s="603" t="s">
        <v>1529</v>
      </c>
      <c r="B24" s="603"/>
      <c r="C24" s="604"/>
      <c r="D24" s="604"/>
      <c r="E24" s="604"/>
      <c r="F24" s="604"/>
      <c r="G24" s="604"/>
      <c r="H24" s="604"/>
      <c r="I24" s="604"/>
      <c r="J24" s="69"/>
    </row>
    <row r="25" spans="1:10" ht="13.5">
      <c r="A25" s="603" t="s">
        <v>1529</v>
      </c>
      <c r="B25" s="603"/>
      <c r="C25" s="604"/>
      <c r="D25" s="604"/>
      <c r="E25" s="604"/>
      <c r="F25" s="604"/>
      <c r="G25" s="604"/>
      <c r="H25" s="604"/>
      <c r="I25" s="604"/>
      <c r="J25" s="69"/>
    </row>
    <row r="26" spans="1:10" ht="13.5">
      <c r="A26" s="605" t="s">
        <v>1529</v>
      </c>
      <c r="B26" s="605"/>
      <c r="C26" s="606"/>
      <c r="D26" s="606"/>
      <c r="E26" s="606"/>
      <c r="F26" s="606"/>
      <c r="G26" s="606"/>
      <c r="H26" s="606"/>
      <c r="I26" s="606"/>
      <c r="J26" s="69"/>
    </row>
    <row r="27" spans="1:10" ht="13.5">
      <c r="A27" s="597" t="s">
        <v>1531</v>
      </c>
      <c r="B27" s="597"/>
      <c r="C27" s="598" t="s">
        <v>1532</v>
      </c>
      <c r="D27" s="598"/>
      <c r="E27" s="598"/>
      <c r="F27" s="598"/>
      <c r="G27" s="300">
        <v>41758</v>
      </c>
      <c r="H27" s="599" t="s">
        <v>1533</v>
      </c>
      <c r="I27" s="599"/>
      <c r="J27" s="69"/>
    </row>
    <row r="28" spans="1:10" ht="12.75" customHeight="1">
      <c r="A28" s="597"/>
      <c r="B28" s="597"/>
      <c r="C28" s="600" t="s">
        <v>1534</v>
      </c>
      <c r="D28" s="600"/>
      <c r="E28" s="600"/>
      <c r="F28" s="600"/>
      <c r="G28" s="600"/>
      <c r="H28" s="600"/>
      <c r="I28" s="600"/>
      <c r="J28" s="69"/>
    </row>
    <row r="29" spans="1:11" ht="12.75" customHeight="1">
      <c r="A29" s="601" t="s">
        <v>1535</v>
      </c>
      <c r="B29" s="601"/>
      <c r="C29" s="602" t="s">
        <v>1536</v>
      </c>
      <c r="D29" s="602"/>
      <c r="E29" s="602"/>
      <c r="F29" s="602"/>
      <c r="G29" s="602"/>
      <c r="H29" s="602"/>
      <c r="I29" s="602"/>
      <c r="J29" s="69"/>
      <c r="K29" s="301"/>
    </row>
    <row r="30" spans="1:10" ht="13.5">
      <c r="A30" s="302" t="s">
        <v>1537</v>
      </c>
      <c r="B30" s="303"/>
      <c r="C30" s="602"/>
      <c r="D30" s="602"/>
      <c r="E30" s="602"/>
      <c r="F30" s="602"/>
      <c r="G30" s="602"/>
      <c r="H30" s="602"/>
      <c r="I30" s="602"/>
      <c r="J30" s="69"/>
    </row>
    <row r="31" spans="1:10" ht="13.5">
      <c r="A31" s="302" t="s">
        <v>1538</v>
      </c>
      <c r="B31" s="303"/>
      <c r="C31" s="602"/>
      <c r="D31" s="602"/>
      <c r="E31" s="602"/>
      <c r="F31" s="602"/>
      <c r="G31" s="602"/>
      <c r="H31" s="602"/>
      <c r="I31" s="602"/>
      <c r="J31" s="69"/>
    </row>
    <row r="32" spans="1:9" ht="13.5">
      <c r="A32" s="594"/>
      <c r="B32" s="594"/>
      <c r="C32" s="602"/>
      <c r="D32" s="602"/>
      <c r="E32" s="602"/>
      <c r="F32" s="602"/>
      <c r="G32" s="602"/>
      <c r="H32" s="602"/>
      <c r="I32" s="602"/>
    </row>
    <row r="33" spans="1:9" ht="13.5">
      <c r="A33" s="594"/>
      <c r="B33" s="594"/>
      <c r="C33" s="602"/>
      <c r="D33" s="602"/>
      <c r="E33" s="602"/>
      <c r="F33" s="602"/>
      <c r="G33" s="602"/>
      <c r="H33" s="602"/>
      <c r="I33" s="602"/>
    </row>
    <row r="34" spans="1:9" ht="13.5">
      <c r="A34" s="594"/>
      <c r="B34" s="594"/>
      <c r="C34" s="602"/>
      <c r="D34" s="602"/>
      <c r="E34" s="602"/>
      <c r="F34" s="602"/>
      <c r="G34" s="602"/>
      <c r="H34" s="602"/>
      <c r="I34" s="602"/>
    </row>
    <row r="35" spans="1:9" ht="13.5">
      <c r="A35" s="594"/>
      <c r="B35" s="594"/>
      <c r="C35" s="602"/>
      <c r="D35" s="602"/>
      <c r="E35" s="602"/>
      <c r="F35" s="602"/>
      <c r="G35" s="602"/>
      <c r="H35" s="602"/>
      <c r="I35" s="602"/>
    </row>
    <row r="36" spans="1:9" ht="13.5">
      <c r="A36" s="594"/>
      <c r="B36" s="594"/>
      <c r="C36" s="602"/>
      <c r="D36" s="602"/>
      <c r="E36" s="602"/>
      <c r="F36" s="602"/>
      <c r="G36" s="602"/>
      <c r="H36" s="602"/>
      <c r="I36" s="602"/>
    </row>
    <row r="37" spans="1:9" ht="13.5">
      <c r="A37" s="594"/>
      <c r="B37" s="594"/>
      <c r="C37" s="602"/>
      <c r="D37" s="602"/>
      <c r="E37" s="602"/>
      <c r="F37" s="602"/>
      <c r="G37" s="602"/>
      <c r="H37" s="602"/>
      <c r="I37" s="602"/>
    </row>
    <row r="38" spans="1:9" ht="13.5">
      <c r="A38" s="594"/>
      <c r="B38" s="594"/>
      <c r="C38" s="602"/>
      <c r="D38" s="602"/>
      <c r="E38" s="602"/>
      <c r="F38" s="602"/>
      <c r="G38" s="602"/>
      <c r="H38" s="602"/>
      <c r="I38" s="602"/>
    </row>
    <row r="39" spans="1:9" ht="13.5">
      <c r="A39" s="594"/>
      <c r="B39" s="594"/>
      <c r="C39" s="602"/>
      <c r="D39" s="602"/>
      <c r="E39" s="602"/>
      <c r="F39" s="602"/>
      <c r="G39" s="602"/>
      <c r="H39" s="602"/>
      <c r="I39" s="602"/>
    </row>
    <row r="40" spans="1:9" ht="13.5">
      <c r="A40" s="595"/>
      <c r="B40" s="595"/>
      <c r="C40" s="596" t="s">
        <v>1539</v>
      </c>
      <c r="D40" s="596"/>
      <c r="E40" s="596"/>
      <c r="F40" s="596"/>
      <c r="G40" s="596"/>
      <c r="H40" s="596"/>
      <c r="I40" s="596"/>
    </row>
    <row r="41" spans="1:9" ht="13.5">
      <c r="A41" s="588" t="s">
        <v>1540</v>
      </c>
      <c r="B41" s="588"/>
      <c r="C41" s="589" t="s">
        <v>1541</v>
      </c>
      <c r="D41" s="589"/>
      <c r="E41" s="589"/>
      <c r="F41" s="589"/>
      <c r="G41" s="589"/>
      <c r="H41" s="589"/>
      <c r="I41" s="589"/>
    </row>
    <row r="42" spans="1:9" ht="13.5">
      <c r="A42" s="590" t="s">
        <v>1542</v>
      </c>
      <c r="B42" s="590"/>
      <c r="C42" s="591" t="s">
        <v>1543</v>
      </c>
      <c r="D42" s="591"/>
      <c r="E42" s="591"/>
      <c r="F42" s="591"/>
      <c r="G42" s="591"/>
      <c r="H42" s="591"/>
      <c r="I42" s="591"/>
    </row>
    <row r="43" spans="1:9" ht="13.5">
      <c r="A43" s="592" t="s">
        <v>1544</v>
      </c>
      <c r="B43" s="592"/>
      <c r="C43" s="593" t="s">
        <v>1545</v>
      </c>
      <c r="D43" s="593"/>
      <c r="E43" s="593"/>
      <c r="F43" s="593"/>
      <c r="G43" s="593"/>
      <c r="H43" s="593"/>
      <c r="I43" s="593"/>
    </row>
    <row r="44" spans="1:9" ht="13.5">
      <c r="A44" s="583"/>
      <c r="B44" s="583"/>
      <c r="C44" s="584" t="s">
        <v>1546</v>
      </c>
      <c r="D44" s="584"/>
      <c r="E44" s="584"/>
      <c r="F44" s="584"/>
      <c r="G44" s="584"/>
      <c r="H44" s="584"/>
      <c r="I44" s="584"/>
    </row>
    <row r="45" spans="1:9" ht="13.5">
      <c r="A45" s="583"/>
      <c r="B45" s="583"/>
      <c r="C45" s="585" t="s">
        <v>1547</v>
      </c>
      <c r="D45" s="585"/>
      <c r="E45" s="585"/>
      <c r="F45" s="585"/>
      <c r="G45" s="585"/>
      <c r="H45" s="585"/>
      <c r="I45" s="585"/>
    </row>
    <row r="46" spans="1:9" ht="12.75" customHeight="1">
      <c r="A46" s="586" t="s">
        <v>1548</v>
      </c>
      <c r="B46" s="586"/>
      <c r="C46" s="587" t="s">
        <v>1549</v>
      </c>
      <c r="D46" s="587"/>
      <c r="E46" s="587"/>
      <c r="F46" s="587"/>
      <c r="G46" s="587"/>
      <c r="H46" s="587"/>
      <c r="I46" s="587"/>
    </row>
    <row r="47" spans="1:9" ht="13.5">
      <c r="A47" s="304"/>
      <c r="B47" s="251"/>
      <c r="C47" s="305" t="s">
        <v>1550</v>
      </c>
      <c r="D47" s="306"/>
      <c r="E47" s="577" t="s">
        <v>1551</v>
      </c>
      <c r="F47" s="577"/>
      <c r="G47" s="577"/>
      <c r="H47" s="307" t="s">
        <v>1552</v>
      </c>
      <c r="I47" s="308" t="s">
        <v>1553</v>
      </c>
    </row>
    <row r="48" spans="1:9" ht="13.5">
      <c r="A48" s="304" t="s">
        <v>53</v>
      </c>
      <c r="B48" s="251"/>
      <c r="C48" s="305" t="s">
        <v>656</v>
      </c>
      <c r="D48" s="306"/>
      <c r="E48" s="578" t="s">
        <v>657</v>
      </c>
      <c r="F48" s="578"/>
      <c r="G48" s="578"/>
      <c r="H48" s="307" t="s">
        <v>397</v>
      </c>
      <c r="I48" s="308" t="s">
        <v>658</v>
      </c>
    </row>
    <row r="49" spans="1:9" ht="13.5">
      <c r="A49" s="309"/>
      <c r="B49" s="310"/>
      <c r="C49" s="311" t="s">
        <v>1554</v>
      </c>
      <c r="D49" s="312"/>
      <c r="E49" s="579" t="s">
        <v>1555</v>
      </c>
      <c r="F49" s="579"/>
      <c r="G49" s="579"/>
      <c r="H49" s="313" t="s">
        <v>1556</v>
      </c>
      <c r="I49" s="314" t="s">
        <v>1557</v>
      </c>
    </row>
    <row r="50" spans="1:9" ht="13.5" customHeight="1">
      <c r="A50" s="580" t="s">
        <v>1558</v>
      </c>
      <c r="B50" s="580"/>
      <c r="C50" s="581" t="s">
        <v>1559</v>
      </c>
      <c r="D50" s="581"/>
      <c r="E50" s="581"/>
      <c r="F50" s="581"/>
      <c r="G50" s="581"/>
      <c r="H50" s="581"/>
      <c r="I50" s="581"/>
    </row>
    <row r="51" spans="1:9" ht="13.5">
      <c r="A51" s="580"/>
      <c r="B51" s="580"/>
      <c r="C51" s="582" t="s">
        <v>1560</v>
      </c>
      <c r="D51" s="582"/>
      <c r="E51" s="582"/>
      <c r="F51" s="582"/>
      <c r="G51" s="582"/>
      <c r="H51" s="582"/>
      <c r="I51" s="582"/>
    </row>
    <row r="52" spans="2:9" ht="13.5" customHeight="1">
      <c r="B52" s="573" t="s">
        <v>1561</v>
      </c>
      <c r="C52" s="573"/>
      <c r="D52" s="573"/>
      <c r="E52" s="574" t="s">
        <v>1562</v>
      </c>
      <c r="F52" s="574"/>
      <c r="G52" s="574"/>
      <c r="H52" s="574"/>
      <c r="I52" s="315"/>
    </row>
    <row r="53" spans="2:9" ht="13.5" customHeight="1">
      <c r="B53" s="575" t="s">
        <v>1563</v>
      </c>
      <c r="C53" s="575"/>
      <c r="D53" s="575"/>
      <c r="E53" s="575"/>
      <c r="F53" s="575"/>
      <c r="G53" s="575"/>
      <c r="H53" s="575"/>
      <c r="I53" s="575"/>
    </row>
    <row r="54" spans="1:6" ht="13.5">
      <c r="A54" s="65" t="s">
        <v>1564</v>
      </c>
      <c r="D54" s="576" t="s">
        <v>1565</v>
      </c>
      <c r="E54" s="576"/>
      <c r="F54" s="576"/>
    </row>
    <row r="60" ht="13.5">
      <c r="G60" s="64"/>
    </row>
  </sheetData>
  <sheetProtection selectLockedCells="1" selectUnlockedCells="1"/>
  <mergeCells count="7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B52:D52"/>
    <mergeCell ref="E52:H52"/>
    <mergeCell ref="B53:I53"/>
    <mergeCell ref="D54:F54"/>
    <mergeCell ref="E47:G47"/>
    <mergeCell ref="E48:G48"/>
    <mergeCell ref="E49:G49"/>
    <mergeCell ref="A50:B51"/>
    <mergeCell ref="C50:I50"/>
    <mergeCell ref="C51:I51"/>
  </mergeCells>
  <hyperlinks>
    <hyperlink ref="E48" r:id="rId1" display="kawa_1023.honn@docomo.ne.jp"/>
  </hyperlinks>
  <printOptions horizontalCentered="1" verticalCentered="1"/>
  <pageMargins left="0" right="0" top="0" bottom="0"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J60"/>
  <sheetViews>
    <sheetView zoomScalePageLayoutView="0" workbookViewId="0" topLeftCell="A1">
      <selection activeCell="C28" sqref="C28:I28"/>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74</v>
      </c>
      <c r="B1" s="319"/>
      <c r="C1" s="319"/>
      <c r="D1" s="319"/>
      <c r="E1" s="319"/>
      <c r="F1" s="319"/>
      <c r="G1" s="319"/>
      <c r="H1" s="319"/>
      <c r="I1" s="319"/>
    </row>
    <row r="2" spans="1:9" ht="24">
      <c r="A2" s="320" t="s">
        <v>75</v>
      </c>
      <c r="B2" s="320"/>
      <c r="C2" s="320"/>
      <c r="D2" s="320"/>
      <c r="E2" s="321" t="s">
        <v>43</v>
      </c>
      <c r="F2" s="321"/>
      <c r="G2" s="52" t="s">
        <v>299</v>
      </c>
      <c r="H2" s="50" t="s">
        <v>76</v>
      </c>
      <c r="I2" s="73" t="s">
        <v>300</v>
      </c>
    </row>
    <row r="3" spans="1:9" ht="13.5">
      <c r="A3" s="322" t="s">
        <v>78</v>
      </c>
      <c r="B3" s="323"/>
      <c r="C3" s="324"/>
      <c r="D3" s="324"/>
      <c r="E3" s="324"/>
      <c r="F3" s="324"/>
      <c r="G3" s="324"/>
      <c r="H3" s="324"/>
      <c r="I3" s="325"/>
    </row>
    <row r="4" spans="1:9" ht="13.5">
      <c r="A4" s="326" t="s">
        <v>11</v>
      </c>
      <c r="B4" s="327"/>
      <c r="C4" s="328" t="s">
        <v>301</v>
      </c>
      <c r="D4" s="329"/>
      <c r="E4" s="329"/>
      <c r="F4" s="329"/>
      <c r="G4" s="330"/>
      <c r="H4" s="30" t="s">
        <v>12</v>
      </c>
      <c r="I4" s="51"/>
    </row>
    <row r="5" spans="1:9" ht="13.5">
      <c r="A5" s="331" t="s">
        <v>13</v>
      </c>
      <c r="B5" s="332"/>
      <c r="C5" s="333">
        <v>41734</v>
      </c>
      <c r="D5" s="334"/>
      <c r="E5" s="334"/>
      <c r="F5" s="334"/>
      <c r="G5" s="31"/>
      <c r="H5" s="32" t="s">
        <v>14</v>
      </c>
      <c r="I5" s="54"/>
    </row>
    <row r="6" spans="1:9" ht="13.5">
      <c r="A6" s="335" t="s">
        <v>82</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63" t="s">
        <v>302</v>
      </c>
      <c r="C8" s="63" t="s">
        <v>303</v>
      </c>
      <c r="G8" s="63" t="s">
        <v>304</v>
      </c>
      <c r="I8" s="102" t="s">
        <v>305</v>
      </c>
    </row>
    <row r="9" spans="1:9" ht="13.5">
      <c r="A9" s="35">
        <v>2</v>
      </c>
      <c r="B9" s="36"/>
      <c r="C9" s="55" t="s">
        <v>300</v>
      </c>
      <c r="D9" s="55">
        <v>69</v>
      </c>
      <c r="E9" s="72" t="s">
        <v>228</v>
      </c>
      <c r="F9" s="92">
        <v>5</v>
      </c>
      <c r="G9" s="55"/>
      <c r="H9" s="55" t="s">
        <v>306</v>
      </c>
      <c r="I9" s="56" t="s">
        <v>307</v>
      </c>
    </row>
    <row r="10" spans="1:10" ht="13.5">
      <c r="A10" s="35">
        <v>3</v>
      </c>
      <c r="B10" s="36"/>
      <c r="C10" s="83" t="s">
        <v>308</v>
      </c>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t="s">
        <v>309</v>
      </c>
      <c r="D16" s="348"/>
      <c r="E16" s="348"/>
      <c r="F16" s="348"/>
      <c r="G16" s="349" t="s">
        <v>310</v>
      </c>
      <c r="H16" s="349"/>
      <c r="I16" s="350"/>
    </row>
    <row r="17" spans="1:9" ht="13.5">
      <c r="A17" s="351" t="s">
        <v>21</v>
      </c>
      <c r="B17" s="352"/>
      <c r="C17" s="353"/>
      <c r="D17" s="353"/>
      <c r="E17" s="353"/>
      <c r="F17" s="353"/>
      <c r="G17" s="353"/>
      <c r="H17" s="353"/>
      <c r="I17" s="354"/>
    </row>
    <row r="18" spans="1:10" ht="13.5">
      <c r="A18" s="355">
        <v>41734</v>
      </c>
      <c r="B18" s="356"/>
      <c r="C18" s="357" t="s">
        <v>311</v>
      </c>
      <c r="D18" s="357"/>
      <c r="E18" s="357"/>
      <c r="F18" s="357"/>
      <c r="G18" s="357"/>
      <c r="H18" s="357"/>
      <c r="I18" s="358"/>
      <c r="J18" s="69"/>
    </row>
    <row r="19" spans="1:10" ht="13.5">
      <c r="A19" s="355" t="s">
        <v>312</v>
      </c>
      <c r="B19" s="356"/>
      <c r="C19" s="357" t="s">
        <v>313</v>
      </c>
      <c r="D19" s="357"/>
      <c r="E19" s="357"/>
      <c r="F19" s="357"/>
      <c r="G19" s="357"/>
      <c r="H19" s="357"/>
      <c r="I19" s="358"/>
      <c r="J19" s="69"/>
    </row>
    <row r="20" spans="1:10" ht="13.5">
      <c r="A20" s="355" t="s">
        <v>312</v>
      </c>
      <c r="B20" s="356"/>
      <c r="C20" s="357"/>
      <c r="D20" s="357"/>
      <c r="E20" s="357"/>
      <c r="F20" s="357"/>
      <c r="G20" s="357"/>
      <c r="H20" s="357"/>
      <c r="I20" s="358"/>
      <c r="J20" s="69"/>
    </row>
    <row r="21" spans="1:10" ht="13.5">
      <c r="A21" s="355" t="s">
        <v>312</v>
      </c>
      <c r="B21" s="356"/>
      <c r="C21" s="357"/>
      <c r="D21" s="357"/>
      <c r="E21" s="357"/>
      <c r="F21" s="357"/>
      <c r="G21" s="357"/>
      <c r="H21" s="357"/>
      <c r="I21" s="358"/>
      <c r="J21" s="69"/>
    </row>
    <row r="22" spans="1:10" ht="13.5">
      <c r="A22" s="355" t="s">
        <v>312</v>
      </c>
      <c r="B22" s="356"/>
      <c r="C22" s="357"/>
      <c r="D22" s="357"/>
      <c r="E22" s="357"/>
      <c r="F22" s="357"/>
      <c r="G22" s="357"/>
      <c r="H22" s="357"/>
      <c r="I22" s="358"/>
      <c r="J22" s="69"/>
    </row>
    <row r="23" spans="1:10" ht="13.5">
      <c r="A23" s="355" t="s">
        <v>312</v>
      </c>
      <c r="B23" s="356"/>
      <c r="C23" s="357"/>
      <c r="D23" s="357"/>
      <c r="E23" s="357"/>
      <c r="F23" s="357"/>
      <c r="G23" s="357"/>
      <c r="H23" s="357"/>
      <c r="I23" s="358"/>
      <c r="J23" s="69"/>
    </row>
    <row r="24" spans="1:10" ht="13.5">
      <c r="A24" s="355" t="s">
        <v>312</v>
      </c>
      <c r="B24" s="356"/>
      <c r="C24" s="357"/>
      <c r="D24" s="357"/>
      <c r="E24" s="357"/>
      <c r="F24" s="357"/>
      <c r="G24" s="357"/>
      <c r="H24" s="357"/>
      <c r="I24" s="358"/>
      <c r="J24" s="69"/>
    </row>
    <row r="25" spans="1:10" ht="13.5">
      <c r="A25" s="355" t="s">
        <v>312</v>
      </c>
      <c r="B25" s="356"/>
      <c r="C25" s="357"/>
      <c r="D25" s="357"/>
      <c r="E25" s="357"/>
      <c r="F25" s="357"/>
      <c r="G25" s="357"/>
      <c r="H25" s="357"/>
      <c r="I25" s="358"/>
      <c r="J25" s="69"/>
    </row>
    <row r="26" spans="1:10" ht="13.5">
      <c r="A26" s="362" t="s">
        <v>312</v>
      </c>
      <c r="B26" s="363"/>
      <c r="C26" s="364"/>
      <c r="D26" s="364"/>
      <c r="E26" s="364"/>
      <c r="F26" s="364"/>
      <c r="G26" s="364"/>
      <c r="H26" s="364"/>
      <c r="I26" s="365"/>
      <c r="J26" s="69"/>
    </row>
    <row r="27" spans="1:10" ht="13.5">
      <c r="A27" s="366" t="s">
        <v>22</v>
      </c>
      <c r="B27" s="367"/>
      <c r="C27" s="370" t="s">
        <v>32</v>
      </c>
      <c r="D27" s="371"/>
      <c r="E27" s="371"/>
      <c r="F27" s="372"/>
      <c r="G27" s="49">
        <v>41734</v>
      </c>
      <c r="H27" s="373">
        <v>0.6666666666666666</v>
      </c>
      <c r="I27" s="374"/>
      <c r="J27" s="69"/>
    </row>
    <row r="28" spans="1:10" ht="13.5">
      <c r="A28" s="368"/>
      <c r="B28" s="369"/>
      <c r="C28" s="375" t="s">
        <v>36</v>
      </c>
      <c r="D28" s="375"/>
      <c r="E28" s="375"/>
      <c r="F28" s="375"/>
      <c r="G28" s="375"/>
      <c r="H28" s="375"/>
      <c r="I28" s="376"/>
      <c r="J28" s="69"/>
    </row>
    <row r="29" spans="1:10" ht="13.5">
      <c r="A29" s="377" t="s">
        <v>23</v>
      </c>
      <c r="B29" s="378"/>
      <c r="C29" s="379" t="s">
        <v>314</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c r="D40" s="393"/>
      <c r="E40" s="393"/>
      <c r="F40" s="393"/>
      <c r="G40" s="393"/>
      <c r="H40" s="393"/>
      <c r="I40" s="394"/>
    </row>
    <row r="41" spans="1:9" ht="13.5">
      <c r="A41" s="377" t="s">
        <v>33</v>
      </c>
      <c r="B41" s="395"/>
      <c r="C41" s="396" t="s">
        <v>315</v>
      </c>
      <c r="D41" s="397"/>
      <c r="E41" s="397"/>
      <c r="F41" s="397"/>
      <c r="G41" s="397"/>
      <c r="H41" s="397"/>
      <c r="I41" s="398"/>
    </row>
    <row r="42" spans="1:9" ht="13.5">
      <c r="A42" s="345" t="s">
        <v>34</v>
      </c>
      <c r="B42" s="399"/>
      <c r="C42" s="400" t="s">
        <v>316</v>
      </c>
      <c r="D42" s="401"/>
      <c r="E42" s="401"/>
      <c r="F42" s="401"/>
      <c r="G42" s="401"/>
      <c r="H42" s="401"/>
      <c r="I42" s="402"/>
    </row>
    <row r="43" spans="1:9" ht="13.5">
      <c r="A43" s="403" t="s">
        <v>26</v>
      </c>
      <c r="B43" s="404"/>
      <c r="C43" s="405" t="s">
        <v>317</v>
      </c>
      <c r="D43" s="406"/>
      <c r="E43" s="406"/>
      <c r="F43" s="406"/>
      <c r="G43" s="406"/>
      <c r="H43" s="406"/>
      <c r="I43" s="407"/>
    </row>
    <row r="44" spans="1:9" ht="13.5">
      <c r="A44" s="388"/>
      <c r="B44" s="411"/>
      <c r="C44" s="328" t="s">
        <v>318</v>
      </c>
      <c r="D44" s="329"/>
      <c r="E44" s="329"/>
      <c r="F44" s="329"/>
      <c r="G44" s="329"/>
      <c r="H44" s="329"/>
      <c r="I44" s="412"/>
    </row>
    <row r="45" spans="1:9" ht="13.5">
      <c r="A45" s="388"/>
      <c r="B45" s="411"/>
      <c r="C45" s="413" t="s">
        <v>318</v>
      </c>
      <c r="D45" s="414"/>
      <c r="E45" s="414"/>
      <c r="F45" s="414"/>
      <c r="G45" s="414"/>
      <c r="H45" s="414"/>
      <c r="I45" s="415"/>
    </row>
    <row r="46" spans="1:9" ht="13.5">
      <c r="A46" s="416" t="s">
        <v>31</v>
      </c>
      <c r="B46" s="417"/>
      <c r="C46" s="418" t="s">
        <v>319</v>
      </c>
      <c r="D46" s="418"/>
      <c r="E46" s="418"/>
      <c r="F46" s="418"/>
      <c r="G46" s="418"/>
      <c r="H46" s="418"/>
      <c r="I46" s="419"/>
    </row>
    <row r="47" spans="1:9" ht="13.5">
      <c r="A47" s="425" t="s">
        <v>320</v>
      </c>
      <c r="B47" s="426"/>
      <c r="C47" s="14" t="s">
        <v>321</v>
      </c>
      <c r="D47" s="15"/>
      <c r="E47" s="429" t="s">
        <v>322</v>
      </c>
      <c r="F47" s="430"/>
      <c r="G47" s="431"/>
      <c r="H47" s="16" t="s">
        <v>323</v>
      </c>
      <c r="I47" s="17" t="s">
        <v>324</v>
      </c>
    </row>
    <row r="48" spans="1:9" ht="13.5">
      <c r="A48" s="425"/>
      <c r="B48" s="426"/>
      <c r="C48" s="14" t="s">
        <v>27</v>
      </c>
      <c r="D48" s="15"/>
      <c r="E48" s="421" t="s">
        <v>325</v>
      </c>
      <c r="F48" s="421"/>
      <c r="G48" s="421"/>
      <c r="H48" s="16" t="s">
        <v>326</v>
      </c>
      <c r="I48" s="17" t="s">
        <v>327</v>
      </c>
    </row>
    <row r="49" spans="1:9" ht="13.5">
      <c r="A49" s="427"/>
      <c r="B49" s="428"/>
      <c r="C49" s="18" t="s">
        <v>328</v>
      </c>
      <c r="D49" s="68"/>
      <c r="E49" s="432" t="s">
        <v>329</v>
      </c>
      <c r="F49" s="433"/>
      <c r="G49" s="434"/>
      <c r="H49" s="67" t="s">
        <v>330</v>
      </c>
      <c r="I49" s="66" t="s">
        <v>331</v>
      </c>
    </row>
    <row r="50" spans="1:9" ht="13.5" customHeight="1">
      <c r="A50" s="435" t="s">
        <v>28</v>
      </c>
      <c r="B50" s="436"/>
      <c r="C50" s="439" t="s">
        <v>332</v>
      </c>
      <c r="D50" s="440"/>
      <c r="E50" s="440"/>
      <c r="F50" s="440"/>
      <c r="G50" s="440"/>
      <c r="H50" s="440"/>
      <c r="I50" s="441"/>
    </row>
    <row r="51" spans="1:9" ht="13.5">
      <c r="A51" s="437"/>
      <c r="B51" s="438"/>
      <c r="C51" s="408" t="s">
        <v>333</v>
      </c>
      <c r="D51" s="409"/>
      <c r="E51" s="409"/>
      <c r="F51" s="409"/>
      <c r="G51" s="409"/>
      <c r="H51" s="409"/>
      <c r="I51" s="410"/>
    </row>
    <row r="52" spans="2:9" ht="13.5" customHeight="1">
      <c r="B52" s="420" t="s">
        <v>29</v>
      </c>
      <c r="C52" s="420"/>
      <c r="D52" s="420"/>
      <c r="E52" s="421" t="s">
        <v>334</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9">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A44:B44"/>
    <mergeCell ref="C44:I44"/>
    <mergeCell ref="A45:B45"/>
    <mergeCell ref="C45:I45"/>
    <mergeCell ref="A46:B46"/>
    <mergeCell ref="C46:I46"/>
    <mergeCell ref="B52:D52"/>
    <mergeCell ref="E52:H52"/>
    <mergeCell ref="B53:I53"/>
    <mergeCell ref="D54:F54"/>
    <mergeCell ref="A47:B49"/>
    <mergeCell ref="E47:G47"/>
    <mergeCell ref="E48:G48"/>
    <mergeCell ref="E49:G49"/>
    <mergeCell ref="A50:B51"/>
    <mergeCell ref="C50:I50"/>
  </mergeCells>
  <printOptions horizontalCentered="1" verticalCentered="1"/>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60"/>
  <sheetViews>
    <sheetView zoomScalePageLayoutView="0" workbookViewId="0" topLeftCell="A1">
      <selection activeCell="A34" sqref="A34:B34"/>
    </sheetView>
  </sheetViews>
  <sheetFormatPr defaultColWidth="9.00390625" defaultRowHeight="12.75"/>
  <cols>
    <col min="1" max="1" width="4.25390625" style="63" customWidth="1"/>
    <col min="2" max="2" width="7.875" style="63" customWidth="1"/>
    <col min="3" max="3" width="12.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129</v>
      </c>
      <c r="B1" s="319"/>
      <c r="C1" s="319"/>
      <c r="D1" s="319"/>
      <c r="E1" s="319"/>
      <c r="F1" s="319"/>
      <c r="G1" s="319"/>
      <c r="H1" s="319"/>
      <c r="I1" s="319"/>
    </row>
    <row r="2" spans="1:9" ht="24">
      <c r="A2" s="320" t="s">
        <v>130</v>
      </c>
      <c r="B2" s="320"/>
      <c r="C2" s="320"/>
      <c r="D2" s="320"/>
      <c r="E2" s="321" t="s">
        <v>43</v>
      </c>
      <c r="F2" s="321"/>
      <c r="G2" s="52">
        <v>41728</v>
      </c>
      <c r="H2" s="50" t="s">
        <v>131</v>
      </c>
      <c r="I2" s="73" t="s">
        <v>119</v>
      </c>
    </row>
    <row r="3" spans="1:9" ht="13.5">
      <c r="A3" s="322" t="s">
        <v>132</v>
      </c>
      <c r="B3" s="323"/>
      <c r="C3" s="324" t="s">
        <v>120</v>
      </c>
      <c r="D3" s="324"/>
      <c r="E3" s="324"/>
      <c r="F3" s="324"/>
      <c r="G3" s="324"/>
      <c r="H3" s="324"/>
      <c r="I3" s="325"/>
    </row>
    <row r="4" spans="1:9" ht="13.5">
      <c r="A4" s="326" t="s">
        <v>11</v>
      </c>
      <c r="B4" s="327"/>
      <c r="C4" s="328" t="s">
        <v>133</v>
      </c>
      <c r="D4" s="329"/>
      <c r="E4" s="329"/>
      <c r="F4" s="329"/>
      <c r="G4" s="330"/>
      <c r="H4" s="30" t="s">
        <v>12</v>
      </c>
      <c r="I4" s="51">
        <v>1</v>
      </c>
    </row>
    <row r="5" spans="1:9" ht="13.5">
      <c r="A5" s="331" t="s">
        <v>13</v>
      </c>
      <c r="B5" s="332"/>
      <c r="C5" s="333" t="s">
        <v>121</v>
      </c>
      <c r="D5" s="334"/>
      <c r="E5" s="334"/>
      <c r="F5" s="334"/>
      <c r="G5" s="31"/>
      <c r="H5" s="32" t="s">
        <v>14</v>
      </c>
      <c r="I5" s="54"/>
    </row>
    <row r="6" spans="1:9" ht="13.5">
      <c r="A6" s="335" t="s">
        <v>134</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c r="C8" s="55" t="s">
        <v>61</v>
      </c>
      <c r="D8" s="57">
        <v>84</v>
      </c>
      <c r="E8" s="72" t="s">
        <v>51</v>
      </c>
      <c r="F8" s="58">
        <v>5</v>
      </c>
      <c r="G8" s="55" t="s">
        <v>62</v>
      </c>
      <c r="H8" s="55" t="s">
        <v>63</v>
      </c>
      <c r="I8" s="56" t="s">
        <v>64</v>
      </c>
    </row>
    <row r="9" spans="1:9" ht="13.5">
      <c r="A9" s="35">
        <v>2</v>
      </c>
      <c r="B9" s="36"/>
      <c r="C9" s="55" t="s">
        <v>65</v>
      </c>
      <c r="D9" s="57">
        <v>76</v>
      </c>
      <c r="E9" s="72" t="s">
        <v>52</v>
      </c>
      <c r="F9" s="58">
        <v>5</v>
      </c>
      <c r="G9" s="55" t="s">
        <v>66</v>
      </c>
      <c r="H9" s="55" t="s">
        <v>67</v>
      </c>
      <c r="I9" s="56" t="s">
        <v>68</v>
      </c>
    </row>
    <row r="10" spans="1:10" ht="13.5">
      <c r="A10" s="35">
        <v>3</v>
      </c>
      <c r="B10" s="36" t="s">
        <v>135</v>
      </c>
      <c r="C10" s="55" t="s">
        <v>69</v>
      </c>
      <c r="D10" s="57">
        <v>65</v>
      </c>
      <c r="E10" s="72" t="s">
        <v>55</v>
      </c>
      <c r="F10" s="58">
        <v>10</v>
      </c>
      <c r="G10" s="55" t="s">
        <v>70</v>
      </c>
      <c r="H10" s="55" t="s">
        <v>71</v>
      </c>
      <c r="I10" s="56" t="s">
        <v>72</v>
      </c>
      <c r="J10" s="71"/>
    </row>
    <row r="11" spans="1:10" ht="13.5">
      <c r="A11" s="35">
        <v>4</v>
      </c>
      <c r="B11" s="36" t="s">
        <v>136</v>
      </c>
      <c r="C11" s="61" t="s">
        <v>42</v>
      </c>
      <c r="D11" s="57">
        <v>47</v>
      </c>
      <c r="E11" s="62" t="s">
        <v>38</v>
      </c>
      <c r="F11" s="58">
        <v>10</v>
      </c>
      <c r="G11" s="61" t="s">
        <v>41</v>
      </c>
      <c r="H11" s="61" t="s">
        <v>40</v>
      </c>
      <c r="I11" s="56" t="s">
        <v>39</v>
      </c>
      <c r="J11" s="71"/>
    </row>
    <row r="12" spans="1:9" ht="13.5">
      <c r="A12" s="35">
        <v>5</v>
      </c>
      <c r="B12" s="36" t="s">
        <v>46</v>
      </c>
      <c r="C12" s="59" t="s">
        <v>57</v>
      </c>
      <c r="D12" s="57">
        <v>59</v>
      </c>
      <c r="E12" s="57" t="s">
        <v>55</v>
      </c>
      <c r="F12" s="58">
        <v>10</v>
      </c>
      <c r="G12" s="55" t="s">
        <v>58</v>
      </c>
      <c r="H12" s="61" t="s">
        <v>59</v>
      </c>
      <c r="I12" s="56" t="s">
        <v>60</v>
      </c>
    </row>
    <row r="13" spans="1:9" ht="13.5">
      <c r="A13" s="35">
        <v>6</v>
      </c>
      <c r="B13" s="36" t="s">
        <v>46</v>
      </c>
      <c r="C13" s="59" t="s">
        <v>47</v>
      </c>
      <c r="D13" s="57">
        <v>58</v>
      </c>
      <c r="E13" s="60" t="s">
        <v>137</v>
      </c>
      <c r="F13" s="58">
        <v>10</v>
      </c>
      <c r="G13" s="55" t="s">
        <v>48</v>
      </c>
      <c r="H13" s="61" t="s">
        <v>138</v>
      </c>
      <c r="I13" s="56" t="s">
        <v>139</v>
      </c>
    </row>
    <row r="14" spans="1:9" ht="13.5">
      <c r="A14" s="35">
        <v>7</v>
      </c>
      <c r="B14" s="36"/>
      <c r="C14" s="59" t="s">
        <v>140</v>
      </c>
      <c r="D14" s="57">
        <v>61</v>
      </c>
      <c r="E14" s="60"/>
      <c r="F14" s="58" t="s">
        <v>54</v>
      </c>
      <c r="G14" s="55" t="s">
        <v>141</v>
      </c>
      <c r="H14" s="61" t="s">
        <v>142</v>
      </c>
      <c r="I14" s="56" t="s">
        <v>143</v>
      </c>
    </row>
    <row r="15" spans="1:9" ht="13.5">
      <c r="A15" s="35">
        <v>8</v>
      </c>
      <c r="C15" s="59" t="s">
        <v>144</v>
      </c>
      <c r="D15" s="57">
        <v>47</v>
      </c>
      <c r="E15" s="60" t="s">
        <v>145</v>
      </c>
      <c r="F15" s="58">
        <v>5</v>
      </c>
      <c r="G15" s="55" t="s">
        <v>146</v>
      </c>
      <c r="H15" s="61" t="s">
        <v>147</v>
      </c>
      <c r="I15" s="56" t="s">
        <v>148</v>
      </c>
    </row>
    <row r="16" spans="1:9" ht="13.5">
      <c r="A16" s="35">
        <v>9</v>
      </c>
      <c r="B16" s="78"/>
      <c r="C16" s="55"/>
      <c r="D16" s="78"/>
      <c r="E16" s="78"/>
      <c r="F16" s="77"/>
      <c r="G16" s="75"/>
      <c r="H16" s="61"/>
      <c r="I16" s="56"/>
    </row>
    <row r="17" spans="1:9" ht="13.5">
      <c r="A17" s="345" t="s">
        <v>20</v>
      </c>
      <c r="B17" s="346"/>
      <c r="C17" s="347">
        <v>41734</v>
      </c>
      <c r="D17" s="348"/>
      <c r="E17" s="348"/>
      <c r="F17" s="348"/>
      <c r="G17" s="349" t="s">
        <v>122</v>
      </c>
      <c r="H17" s="349"/>
      <c r="I17" s="350"/>
    </row>
    <row r="18" spans="1:9" ht="13.5">
      <c r="A18" s="351" t="s">
        <v>21</v>
      </c>
      <c r="B18" s="352"/>
      <c r="C18" s="353"/>
      <c r="D18" s="353"/>
      <c r="E18" s="353"/>
      <c r="F18" s="353"/>
      <c r="G18" s="353"/>
      <c r="H18" s="353"/>
      <c r="I18" s="354"/>
    </row>
    <row r="19" spans="1:10" ht="13.5">
      <c r="A19" s="355">
        <v>41678</v>
      </c>
      <c r="B19" s="356"/>
      <c r="C19" s="357" t="s">
        <v>123</v>
      </c>
      <c r="D19" s="357"/>
      <c r="E19" s="357"/>
      <c r="F19" s="357"/>
      <c r="G19" s="357"/>
      <c r="H19" s="357"/>
      <c r="I19" s="358"/>
      <c r="J19" s="69"/>
    </row>
    <row r="20" spans="1:10" ht="13.5">
      <c r="A20" s="355" t="s">
        <v>149</v>
      </c>
      <c r="B20" s="356"/>
      <c r="C20" s="357" t="s">
        <v>150</v>
      </c>
      <c r="D20" s="357"/>
      <c r="E20" s="357"/>
      <c r="F20" s="357"/>
      <c r="G20" s="357"/>
      <c r="H20" s="357"/>
      <c r="I20" s="358"/>
      <c r="J20" s="69"/>
    </row>
    <row r="21" spans="1:10" ht="13.5">
      <c r="A21" s="355">
        <v>41679</v>
      </c>
      <c r="B21" s="356"/>
      <c r="C21" s="357" t="s">
        <v>124</v>
      </c>
      <c r="D21" s="357"/>
      <c r="E21" s="357"/>
      <c r="F21" s="357"/>
      <c r="G21" s="357"/>
      <c r="H21" s="357"/>
      <c r="I21" s="358"/>
      <c r="J21" s="69"/>
    </row>
    <row r="22" spans="1:10" ht="13.5">
      <c r="A22" s="355" t="s">
        <v>149</v>
      </c>
      <c r="B22" s="356"/>
      <c r="C22" s="357" t="s">
        <v>151</v>
      </c>
      <c r="D22" s="357"/>
      <c r="E22" s="357"/>
      <c r="F22" s="357"/>
      <c r="G22" s="357"/>
      <c r="H22" s="357"/>
      <c r="I22" s="358"/>
      <c r="J22" s="69"/>
    </row>
    <row r="23" spans="1:10" ht="13.5">
      <c r="A23" s="355" t="s">
        <v>149</v>
      </c>
      <c r="B23" s="356"/>
      <c r="C23" s="357" t="s">
        <v>152</v>
      </c>
      <c r="D23" s="357"/>
      <c r="E23" s="357"/>
      <c r="F23" s="357"/>
      <c r="G23" s="357"/>
      <c r="H23" s="357"/>
      <c r="I23" s="358"/>
      <c r="J23" s="69"/>
    </row>
    <row r="24" spans="1:10" ht="13.5">
      <c r="A24" s="355" t="s">
        <v>149</v>
      </c>
      <c r="B24" s="356"/>
      <c r="C24" s="357"/>
      <c r="D24" s="357"/>
      <c r="E24" s="357"/>
      <c r="F24" s="357"/>
      <c r="G24" s="357"/>
      <c r="H24" s="357"/>
      <c r="I24" s="358"/>
      <c r="J24" s="69"/>
    </row>
    <row r="25" spans="1:10" ht="13.5">
      <c r="A25" s="355" t="s">
        <v>149</v>
      </c>
      <c r="B25" s="356"/>
      <c r="C25" s="357"/>
      <c r="D25" s="357"/>
      <c r="E25" s="357"/>
      <c r="F25" s="357"/>
      <c r="G25" s="357"/>
      <c r="H25" s="357"/>
      <c r="I25" s="358"/>
      <c r="J25" s="69"/>
    </row>
    <row r="26" spans="1:10" ht="13.5">
      <c r="A26" s="362" t="s">
        <v>149</v>
      </c>
      <c r="B26" s="363"/>
      <c r="C26" s="364"/>
      <c r="D26" s="364"/>
      <c r="E26" s="364"/>
      <c r="F26" s="364"/>
      <c r="G26" s="364"/>
      <c r="H26" s="364"/>
      <c r="I26" s="365"/>
      <c r="J26" s="69"/>
    </row>
    <row r="27" spans="1:10" ht="13.5">
      <c r="A27" s="366" t="s">
        <v>22</v>
      </c>
      <c r="B27" s="367"/>
      <c r="C27" s="370" t="s">
        <v>32</v>
      </c>
      <c r="D27" s="371"/>
      <c r="E27" s="371"/>
      <c r="F27" s="372"/>
      <c r="G27" s="49">
        <v>41735</v>
      </c>
      <c r="H27" s="373">
        <v>0.75</v>
      </c>
      <c r="I27" s="374"/>
      <c r="J27" s="69"/>
    </row>
    <row r="28" spans="1:10" ht="13.5">
      <c r="A28" s="368"/>
      <c r="B28" s="369"/>
      <c r="C28" s="375" t="s">
        <v>36</v>
      </c>
      <c r="D28" s="375"/>
      <c r="E28" s="375"/>
      <c r="F28" s="375"/>
      <c r="G28" s="375"/>
      <c r="H28" s="375"/>
      <c r="I28" s="376"/>
      <c r="J28" s="69"/>
    </row>
    <row r="29" spans="1:10" ht="13.5">
      <c r="A29" s="377" t="s">
        <v>23</v>
      </c>
      <c r="B29" s="378"/>
      <c r="C29" s="379" t="s">
        <v>125</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126</v>
      </c>
      <c r="D41" s="397"/>
      <c r="E41" s="397"/>
      <c r="F41" s="397"/>
      <c r="G41" s="397"/>
      <c r="H41" s="397"/>
      <c r="I41" s="398"/>
    </row>
    <row r="42" spans="1:9" ht="13.5">
      <c r="A42" s="345" t="s">
        <v>34</v>
      </c>
      <c r="B42" s="399"/>
      <c r="C42" s="400" t="s">
        <v>153</v>
      </c>
      <c r="D42" s="401"/>
      <c r="E42" s="401"/>
      <c r="F42" s="401"/>
      <c r="G42" s="401"/>
      <c r="H42" s="401"/>
      <c r="I42" s="402"/>
    </row>
    <row r="43" spans="1:9" ht="13.5">
      <c r="A43" s="403" t="s">
        <v>26</v>
      </c>
      <c r="B43" s="404"/>
      <c r="C43" s="405" t="s">
        <v>127</v>
      </c>
      <c r="D43" s="406"/>
      <c r="E43" s="406"/>
      <c r="F43" s="406"/>
      <c r="G43" s="406"/>
      <c r="H43" s="406"/>
      <c r="I43" s="407"/>
    </row>
    <row r="44" spans="1:9" ht="13.5">
      <c r="A44" s="388"/>
      <c r="B44" s="411"/>
      <c r="C44" s="328" t="s">
        <v>128</v>
      </c>
      <c r="D44" s="329"/>
      <c r="E44" s="329"/>
      <c r="F44" s="329"/>
      <c r="G44" s="329"/>
      <c r="H44" s="329"/>
      <c r="I44" s="412"/>
    </row>
    <row r="45" spans="1:9" ht="13.5">
      <c r="A45" s="388"/>
      <c r="B45" s="411"/>
      <c r="C45" s="413" t="s">
        <v>154</v>
      </c>
      <c r="D45" s="414"/>
      <c r="E45" s="414"/>
      <c r="F45" s="414"/>
      <c r="G45" s="414"/>
      <c r="H45" s="414"/>
      <c r="I45" s="415"/>
    </row>
    <row r="46" spans="1:9" ht="13.5">
      <c r="A46" s="416" t="s">
        <v>31</v>
      </c>
      <c r="B46" s="417"/>
      <c r="C46" s="418" t="s">
        <v>155</v>
      </c>
      <c r="D46" s="418"/>
      <c r="E46" s="418"/>
      <c r="F46" s="418"/>
      <c r="G46" s="418"/>
      <c r="H46" s="418"/>
      <c r="I46" s="419"/>
    </row>
    <row r="47" spans="1:9" ht="13.5">
      <c r="A47" s="425" t="s">
        <v>156</v>
      </c>
      <c r="B47" s="426"/>
      <c r="C47" s="14" t="s">
        <v>157</v>
      </c>
      <c r="D47" s="15"/>
      <c r="E47" s="429" t="s">
        <v>158</v>
      </c>
      <c r="F47" s="430"/>
      <c r="G47" s="431"/>
      <c r="H47" s="16" t="s">
        <v>159</v>
      </c>
      <c r="I47" s="17" t="s">
        <v>160</v>
      </c>
    </row>
    <row r="48" spans="1:9" ht="13.5">
      <c r="A48" s="425"/>
      <c r="B48" s="426"/>
      <c r="C48" s="14" t="s">
        <v>27</v>
      </c>
      <c r="D48" s="15"/>
      <c r="E48" s="421" t="s">
        <v>161</v>
      </c>
      <c r="F48" s="421"/>
      <c r="G48" s="421"/>
      <c r="H48" s="16" t="s">
        <v>162</v>
      </c>
      <c r="I48" s="17" t="s">
        <v>163</v>
      </c>
    </row>
    <row r="49" spans="1:9" ht="13.5">
      <c r="A49" s="427"/>
      <c r="B49" s="428"/>
      <c r="C49" s="18" t="s">
        <v>164</v>
      </c>
      <c r="D49" s="68"/>
      <c r="E49" s="432" t="s">
        <v>165</v>
      </c>
      <c r="F49" s="433"/>
      <c r="G49" s="434"/>
      <c r="H49" s="67" t="s">
        <v>166</v>
      </c>
      <c r="I49" s="66" t="s">
        <v>167</v>
      </c>
    </row>
    <row r="50" spans="1:9" ht="13.5" customHeight="1">
      <c r="A50" s="435" t="s">
        <v>28</v>
      </c>
      <c r="B50" s="436"/>
      <c r="C50" s="439" t="s">
        <v>168</v>
      </c>
      <c r="D50" s="440"/>
      <c r="E50" s="440"/>
      <c r="F50" s="440"/>
      <c r="G50" s="440"/>
      <c r="H50" s="440"/>
      <c r="I50" s="441"/>
    </row>
    <row r="51" spans="1:9" ht="13.5">
      <c r="A51" s="437"/>
      <c r="B51" s="438"/>
      <c r="C51" s="408" t="s">
        <v>169</v>
      </c>
      <c r="D51" s="409"/>
      <c r="E51" s="409"/>
      <c r="F51" s="409"/>
      <c r="G51" s="409"/>
      <c r="H51" s="409"/>
      <c r="I51" s="410"/>
    </row>
    <row r="52" spans="2:9" ht="13.5" customHeight="1">
      <c r="B52" s="420" t="s">
        <v>29</v>
      </c>
      <c r="C52" s="420"/>
      <c r="D52" s="420"/>
      <c r="E52" s="442" t="s">
        <v>170</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7">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7:B17"/>
    <mergeCell ref="C17:F17"/>
    <mergeCell ref="G17:I17"/>
    <mergeCell ref="A18:B18"/>
    <mergeCell ref="C18:I18"/>
    <mergeCell ref="A19:B19"/>
    <mergeCell ref="C19:I19"/>
    <mergeCell ref="A20:B20"/>
    <mergeCell ref="C20:I20"/>
    <mergeCell ref="A21:B21"/>
    <mergeCell ref="C21:I21"/>
    <mergeCell ref="A25:B25"/>
    <mergeCell ref="C25:I25"/>
    <mergeCell ref="A26:B26"/>
    <mergeCell ref="C26:I26"/>
    <mergeCell ref="A22:B22"/>
    <mergeCell ref="C22:I22"/>
    <mergeCell ref="A23:B23"/>
    <mergeCell ref="C23:I23"/>
    <mergeCell ref="A24:B24"/>
    <mergeCell ref="C24:I24"/>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A44:B44"/>
    <mergeCell ref="C44:I44"/>
    <mergeCell ref="A45:B45"/>
    <mergeCell ref="C45:I45"/>
    <mergeCell ref="A46:B46"/>
    <mergeCell ref="C46:I46"/>
    <mergeCell ref="B52:D52"/>
    <mergeCell ref="E52:H52"/>
    <mergeCell ref="B53:I53"/>
    <mergeCell ref="D54:F54"/>
    <mergeCell ref="A47:B49"/>
    <mergeCell ref="E47:G47"/>
    <mergeCell ref="E48:G48"/>
    <mergeCell ref="E49:G49"/>
    <mergeCell ref="A50:B51"/>
    <mergeCell ref="C50:I50"/>
  </mergeCells>
  <hyperlinks>
    <hyperlink ref="E52" r:id="rId1" display="nerimayama_sankou_kanri@googlegroups.com"/>
  </hyperlinks>
  <printOptions horizontalCentered="1" verticalCentered="1"/>
  <pageMargins left="0" right="0" top="0" bottom="0" header="0.5118110236220472" footer="0.5118110236220472"/>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tabColor rgb="FFFFFF00"/>
  </sheetPr>
  <dimension ref="A1:J60"/>
  <sheetViews>
    <sheetView zoomScalePageLayoutView="0" workbookViewId="0" topLeftCell="A1">
      <selection activeCell="A1" sqref="A1:I1"/>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216</v>
      </c>
      <c r="B1" s="319"/>
      <c r="C1" s="319"/>
      <c r="D1" s="319"/>
      <c r="E1" s="319"/>
      <c r="F1" s="319"/>
      <c r="G1" s="319"/>
      <c r="H1" s="319"/>
      <c r="I1" s="319"/>
    </row>
    <row r="2" spans="1:9" ht="24">
      <c r="A2" s="320" t="s">
        <v>217</v>
      </c>
      <c r="B2" s="320"/>
      <c r="C2" s="320"/>
      <c r="D2" s="320"/>
      <c r="E2" s="321" t="s">
        <v>43</v>
      </c>
      <c r="F2" s="321"/>
      <c r="G2" s="52">
        <v>41731</v>
      </c>
      <c r="H2" s="50" t="s">
        <v>218</v>
      </c>
      <c r="I2" s="73" t="s">
        <v>219</v>
      </c>
    </row>
    <row r="3" spans="1:9" ht="13.5">
      <c r="A3" s="322" t="s">
        <v>220</v>
      </c>
      <c r="B3" s="323"/>
      <c r="C3" s="324" t="s">
        <v>221</v>
      </c>
      <c r="D3" s="324"/>
      <c r="E3" s="324"/>
      <c r="F3" s="324"/>
      <c r="G3" s="324"/>
      <c r="H3" s="324"/>
      <c r="I3" s="325"/>
    </row>
    <row r="4" spans="1:9" ht="13.5">
      <c r="A4" s="326" t="s">
        <v>11</v>
      </c>
      <c r="B4" s="327"/>
      <c r="C4" s="328" t="s">
        <v>222</v>
      </c>
      <c r="D4" s="329"/>
      <c r="E4" s="329"/>
      <c r="F4" s="329"/>
      <c r="G4" s="330"/>
      <c r="H4" s="30" t="s">
        <v>12</v>
      </c>
      <c r="I4" s="51" t="s">
        <v>223</v>
      </c>
    </row>
    <row r="5" spans="1:9" ht="13.5">
      <c r="A5" s="331" t="s">
        <v>13</v>
      </c>
      <c r="B5" s="332"/>
      <c r="C5" s="333" t="s">
        <v>224</v>
      </c>
      <c r="D5" s="334"/>
      <c r="E5" s="334"/>
      <c r="F5" s="334"/>
      <c r="G5" s="31"/>
      <c r="H5" s="32" t="s">
        <v>14</v>
      </c>
      <c r="I5" s="54" t="s">
        <v>223</v>
      </c>
    </row>
    <row r="6" spans="1:9" ht="13.5">
      <c r="A6" s="335" t="s">
        <v>225</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t="s">
        <v>226</v>
      </c>
      <c r="C8" s="59" t="s">
        <v>227</v>
      </c>
      <c r="D8" s="57">
        <v>43</v>
      </c>
      <c r="E8" s="72" t="s">
        <v>228</v>
      </c>
      <c r="F8" s="92">
        <v>5</v>
      </c>
      <c r="G8" s="55" t="s">
        <v>229</v>
      </c>
      <c r="H8" s="61" t="s">
        <v>230</v>
      </c>
      <c r="I8" s="56" t="s">
        <v>231</v>
      </c>
    </row>
    <row r="9" spans="1:9" ht="13.5">
      <c r="A9" s="35">
        <v>2</v>
      </c>
      <c r="B9" s="36" t="s">
        <v>232</v>
      </c>
      <c r="C9" s="59" t="s">
        <v>233</v>
      </c>
      <c r="D9" s="57">
        <v>54</v>
      </c>
      <c r="E9" s="72" t="s">
        <v>234</v>
      </c>
      <c r="F9" s="92">
        <v>5</v>
      </c>
      <c r="G9" s="55" t="s">
        <v>235</v>
      </c>
      <c r="H9" s="61" t="s">
        <v>236</v>
      </c>
      <c r="I9" s="56" t="s">
        <v>237</v>
      </c>
    </row>
    <row r="10" spans="1:10" ht="13.5">
      <c r="A10" s="35">
        <v>3</v>
      </c>
      <c r="B10" s="36"/>
      <c r="C10" s="59" t="s">
        <v>238</v>
      </c>
      <c r="D10" s="57">
        <v>55</v>
      </c>
      <c r="E10" s="60" t="s">
        <v>38</v>
      </c>
      <c r="F10" s="82">
        <v>10</v>
      </c>
      <c r="G10" s="55" t="s">
        <v>239</v>
      </c>
      <c r="H10" s="61" t="s">
        <v>240</v>
      </c>
      <c r="I10" s="56" t="s">
        <v>241</v>
      </c>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v>41733</v>
      </c>
      <c r="D16" s="348"/>
      <c r="E16" s="348"/>
      <c r="F16" s="348"/>
      <c r="G16" s="349" t="s">
        <v>242</v>
      </c>
      <c r="H16" s="349"/>
      <c r="I16" s="350"/>
    </row>
    <row r="17" spans="1:9" ht="13.5">
      <c r="A17" s="351" t="s">
        <v>21</v>
      </c>
      <c r="B17" s="352"/>
      <c r="C17" s="353"/>
      <c r="D17" s="353"/>
      <c r="E17" s="353"/>
      <c r="F17" s="353"/>
      <c r="G17" s="353"/>
      <c r="H17" s="353"/>
      <c r="I17" s="354"/>
    </row>
    <row r="18" spans="1:10" ht="13.5">
      <c r="A18" s="355">
        <v>41733</v>
      </c>
      <c r="B18" s="356"/>
      <c r="C18" s="357" t="s">
        <v>243</v>
      </c>
      <c r="D18" s="357"/>
      <c r="E18" s="357"/>
      <c r="F18" s="357"/>
      <c r="G18" s="357"/>
      <c r="H18" s="357"/>
      <c r="I18" s="358"/>
      <c r="J18" s="69"/>
    </row>
    <row r="19" spans="1:10" ht="13.5">
      <c r="A19" s="355">
        <v>41734</v>
      </c>
      <c r="B19" s="356"/>
      <c r="C19" s="357" t="s">
        <v>244</v>
      </c>
      <c r="D19" s="357"/>
      <c r="E19" s="357"/>
      <c r="F19" s="357"/>
      <c r="G19" s="357"/>
      <c r="H19" s="357"/>
      <c r="I19" s="358"/>
      <c r="J19" s="69"/>
    </row>
    <row r="20" spans="1:10" ht="13.5">
      <c r="A20" s="355" t="s">
        <v>245</v>
      </c>
      <c r="B20" s="356"/>
      <c r="C20" s="357" t="s">
        <v>246</v>
      </c>
      <c r="D20" s="357"/>
      <c r="E20" s="357"/>
      <c r="F20" s="357"/>
      <c r="G20" s="357"/>
      <c r="H20" s="357"/>
      <c r="I20" s="358"/>
      <c r="J20" s="69"/>
    </row>
    <row r="21" spans="1:10" ht="13.5">
      <c r="A21" s="355">
        <v>41735</v>
      </c>
      <c r="B21" s="356"/>
      <c r="C21" s="357" t="s">
        <v>247</v>
      </c>
      <c r="D21" s="357"/>
      <c r="E21" s="357"/>
      <c r="F21" s="357"/>
      <c r="G21" s="357"/>
      <c r="H21" s="357"/>
      <c r="I21" s="358"/>
      <c r="J21" s="69"/>
    </row>
    <row r="22" spans="1:10" ht="13.5">
      <c r="A22" s="355" t="s">
        <v>245</v>
      </c>
      <c r="B22" s="356"/>
      <c r="C22" s="357" t="s">
        <v>248</v>
      </c>
      <c r="D22" s="357"/>
      <c r="E22" s="357"/>
      <c r="F22" s="357"/>
      <c r="G22" s="357"/>
      <c r="H22" s="357"/>
      <c r="I22" s="358"/>
      <c r="J22" s="69"/>
    </row>
    <row r="23" spans="1:10" ht="13.5">
      <c r="A23" s="355" t="s">
        <v>245</v>
      </c>
      <c r="B23" s="356"/>
      <c r="C23" s="357"/>
      <c r="D23" s="357"/>
      <c r="E23" s="357"/>
      <c r="F23" s="357"/>
      <c r="G23" s="357"/>
      <c r="H23" s="357"/>
      <c r="I23" s="358"/>
      <c r="J23" s="69"/>
    </row>
    <row r="24" spans="1:10" ht="13.5">
      <c r="A24" s="355" t="s">
        <v>245</v>
      </c>
      <c r="B24" s="356"/>
      <c r="C24" s="357"/>
      <c r="D24" s="357"/>
      <c r="E24" s="357"/>
      <c r="F24" s="357"/>
      <c r="G24" s="357"/>
      <c r="H24" s="357"/>
      <c r="I24" s="358"/>
      <c r="J24" s="69"/>
    </row>
    <row r="25" spans="1:10" ht="13.5">
      <c r="A25" s="355" t="s">
        <v>245</v>
      </c>
      <c r="B25" s="356"/>
      <c r="C25" s="357"/>
      <c r="D25" s="357"/>
      <c r="E25" s="357"/>
      <c r="F25" s="357"/>
      <c r="G25" s="357"/>
      <c r="H25" s="357"/>
      <c r="I25" s="358"/>
      <c r="J25" s="69"/>
    </row>
    <row r="26" spans="1:10" ht="13.5">
      <c r="A26" s="362" t="s">
        <v>245</v>
      </c>
      <c r="B26" s="363"/>
      <c r="C26" s="364"/>
      <c r="D26" s="364"/>
      <c r="E26" s="364"/>
      <c r="F26" s="364"/>
      <c r="G26" s="364"/>
      <c r="H26" s="364"/>
      <c r="I26" s="365"/>
      <c r="J26" s="69"/>
    </row>
    <row r="27" spans="1:10" ht="13.5">
      <c r="A27" s="366" t="s">
        <v>22</v>
      </c>
      <c r="B27" s="367"/>
      <c r="C27" s="370" t="s">
        <v>32</v>
      </c>
      <c r="D27" s="371"/>
      <c r="E27" s="371"/>
      <c r="F27" s="372"/>
      <c r="G27" s="49">
        <v>41735</v>
      </c>
      <c r="H27" s="373">
        <v>0.75</v>
      </c>
      <c r="I27" s="374"/>
      <c r="J27" s="69"/>
    </row>
    <row r="28" spans="1:10" ht="13.5">
      <c r="A28" s="368"/>
      <c r="B28" s="369"/>
      <c r="C28" s="375" t="s">
        <v>36</v>
      </c>
      <c r="D28" s="375"/>
      <c r="E28" s="375"/>
      <c r="F28" s="375"/>
      <c r="G28" s="375"/>
      <c r="H28" s="375"/>
      <c r="I28" s="376"/>
      <c r="J28" s="69"/>
    </row>
    <row r="29" spans="1:10" ht="13.5">
      <c r="A29" s="377" t="s">
        <v>23</v>
      </c>
      <c r="B29" s="378"/>
      <c r="C29" s="379" t="s">
        <v>249</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250</v>
      </c>
      <c r="D41" s="397"/>
      <c r="E41" s="397"/>
      <c r="F41" s="397"/>
      <c r="G41" s="397"/>
      <c r="H41" s="397"/>
      <c r="I41" s="398"/>
    </row>
    <row r="42" spans="1:9" ht="13.5">
      <c r="A42" s="345" t="s">
        <v>34</v>
      </c>
      <c r="B42" s="399"/>
      <c r="C42" s="400" t="s">
        <v>197</v>
      </c>
      <c r="D42" s="401"/>
      <c r="E42" s="401"/>
      <c r="F42" s="401"/>
      <c r="G42" s="401"/>
      <c r="H42" s="401"/>
      <c r="I42" s="402"/>
    </row>
    <row r="43" spans="1:9" ht="13.5">
      <c r="A43" s="403" t="s">
        <v>26</v>
      </c>
      <c r="B43" s="404"/>
      <c r="C43" s="405" t="s">
        <v>251</v>
      </c>
      <c r="D43" s="406"/>
      <c r="E43" s="406"/>
      <c r="F43" s="406"/>
      <c r="G43" s="406"/>
      <c r="H43" s="406"/>
      <c r="I43" s="407"/>
    </row>
    <row r="44" spans="1:9" ht="13.5">
      <c r="A44" s="388"/>
      <c r="B44" s="411"/>
      <c r="C44" s="328" t="s">
        <v>252</v>
      </c>
      <c r="D44" s="329"/>
      <c r="E44" s="329"/>
      <c r="F44" s="329"/>
      <c r="G44" s="329"/>
      <c r="H44" s="329"/>
      <c r="I44" s="412"/>
    </row>
    <row r="45" spans="1:9" ht="13.5">
      <c r="A45" s="388"/>
      <c r="B45" s="411"/>
      <c r="C45" s="413" t="s">
        <v>253</v>
      </c>
      <c r="D45" s="414"/>
      <c r="E45" s="414"/>
      <c r="F45" s="414"/>
      <c r="G45" s="414"/>
      <c r="H45" s="414"/>
      <c r="I45" s="415"/>
    </row>
    <row r="46" spans="1:9" ht="13.5">
      <c r="A46" s="416" t="s">
        <v>31</v>
      </c>
      <c r="B46" s="417"/>
      <c r="C46" s="418" t="s">
        <v>200</v>
      </c>
      <c r="D46" s="418"/>
      <c r="E46" s="418"/>
      <c r="F46" s="418"/>
      <c r="G46" s="418"/>
      <c r="H46" s="418"/>
      <c r="I46" s="419"/>
    </row>
    <row r="47" spans="1:9" ht="13.5">
      <c r="A47" s="425" t="s">
        <v>201</v>
      </c>
      <c r="B47" s="426"/>
      <c r="C47" s="14" t="s">
        <v>202</v>
      </c>
      <c r="D47" s="15"/>
      <c r="E47" s="429" t="s">
        <v>203</v>
      </c>
      <c r="F47" s="430"/>
      <c r="G47" s="431"/>
      <c r="H47" s="16" t="s">
        <v>204</v>
      </c>
      <c r="I47" s="17" t="s">
        <v>205</v>
      </c>
    </row>
    <row r="48" spans="1:9" ht="13.5">
      <c r="A48" s="425"/>
      <c r="B48" s="426"/>
      <c r="C48" s="14" t="s">
        <v>27</v>
      </c>
      <c r="D48" s="15"/>
      <c r="E48" s="421" t="s">
        <v>206</v>
      </c>
      <c r="F48" s="421"/>
      <c r="G48" s="421"/>
      <c r="H48" s="16" t="s">
        <v>207</v>
      </c>
      <c r="I48" s="17" t="s">
        <v>208</v>
      </c>
    </row>
    <row r="49" spans="1:9" ht="13.5">
      <c r="A49" s="427"/>
      <c r="B49" s="428"/>
      <c r="C49" s="18" t="s">
        <v>209</v>
      </c>
      <c r="D49" s="68"/>
      <c r="E49" s="432" t="s">
        <v>210</v>
      </c>
      <c r="F49" s="433"/>
      <c r="G49" s="434"/>
      <c r="H49" s="67" t="s">
        <v>211</v>
      </c>
      <c r="I49" s="66" t="s">
        <v>212</v>
      </c>
    </row>
    <row r="50" spans="1:9" ht="13.5" customHeight="1">
      <c r="A50" s="435" t="s">
        <v>28</v>
      </c>
      <c r="B50" s="436"/>
      <c r="C50" s="439" t="s">
        <v>213</v>
      </c>
      <c r="D50" s="440"/>
      <c r="E50" s="440"/>
      <c r="F50" s="440"/>
      <c r="G50" s="440"/>
      <c r="H50" s="440"/>
      <c r="I50" s="441"/>
    </row>
    <row r="51" spans="1:9" ht="13.5">
      <c r="A51" s="437"/>
      <c r="B51" s="438"/>
      <c r="C51" s="408" t="s">
        <v>214</v>
      </c>
      <c r="D51" s="409"/>
      <c r="E51" s="409"/>
      <c r="F51" s="409"/>
      <c r="G51" s="409"/>
      <c r="H51" s="409"/>
      <c r="I51" s="410"/>
    </row>
    <row r="52" spans="2:9" ht="13.5" customHeight="1">
      <c r="B52" s="96" t="s">
        <v>29</v>
      </c>
      <c r="C52" s="96"/>
      <c r="D52" s="96"/>
      <c r="E52" s="421" t="s">
        <v>215</v>
      </c>
      <c r="F52" s="421"/>
      <c r="G52" s="421"/>
      <c r="H52" s="421"/>
      <c r="I52" s="39"/>
    </row>
    <row r="53" spans="2:9" ht="13.5" customHeight="1">
      <c r="B53" s="97" t="s">
        <v>30</v>
      </c>
      <c r="C53" s="98"/>
      <c r="D53" s="98"/>
      <c r="E53" s="98"/>
      <c r="F53" s="98"/>
      <c r="G53" s="98"/>
      <c r="H53" s="98"/>
      <c r="I53" s="98"/>
    </row>
    <row r="54" spans="1:6" ht="13.5">
      <c r="A54" s="65" t="s">
        <v>49</v>
      </c>
      <c r="D54" s="424" t="s">
        <v>37</v>
      </c>
      <c r="E54" s="424"/>
      <c r="F54" s="424"/>
    </row>
    <row r="60" ht="13.5">
      <c r="G60" s="64"/>
    </row>
  </sheetData>
  <sheetProtection/>
  <mergeCells count="77">
    <mergeCell ref="E52:H52"/>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60"/>
  <sheetViews>
    <sheetView zoomScalePageLayoutView="0" workbookViewId="0" topLeftCell="A1">
      <selection activeCell="K41" sqref="K41"/>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171</v>
      </c>
      <c r="B1" s="319"/>
      <c r="C1" s="319"/>
      <c r="D1" s="319"/>
      <c r="E1" s="319"/>
      <c r="F1" s="319"/>
      <c r="G1" s="319"/>
      <c r="H1" s="319"/>
      <c r="I1" s="319"/>
    </row>
    <row r="2" spans="1:9" ht="24">
      <c r="A2" s="320" t="s">
        <v>172</v>
      </c>
      <c r="B2" s="320"/>
      <c r="C2" s="320"/>
      <c r="D2" s="320"/>
      <c r="E2" s="321" t="s">
        <v>43</v>
      </c>
      <c r="F2" s="321"/>
      <c r="G2" s="52">
        <v>41733</v>
      </c>
      <c r="H2" s="50" t="s">
        <v>173</v>
      </c>
      <c r="I2" s="73" t="s">
        <v>174</v>
      </c>
    </row>
    <row r="3" spans="1:9" ht="13.5">
      <c r="A3" s="322" t="s">
        <v>175</v>
      </c>
      <c r="B3" s="323"/>
      <c r="C3" s="324" t="s">
        <v>176</v>
      </c>
      <c r="D3" s="324"/>
      <c r="E3" s="324"/>
      <c r="F3" s="324"/>
      <c r="G3" s="324"/>
      <c r="H3" s="324"/>
      <c r="I3" s="325"/>
    </row>
    <row r="4" spans="1:9" ht="13.5">
      <c r="A4" s="326" t="s">
        <v>11</v>
      </c>
      <c r="B4" s="327"/>
      <c r="C4" s="328" t="s">
        <v>177</v>
      </c>
      <c r="D4" s="329"/>
      <c r="E4" s="329"/>
      <c r="F4" s="329"/>
      <c r="G4" s="330"/>
      <c r="H4" s="30" t="s">
        <v>12</v>
      </c>
      <c r="I4" s="51"/>
    </row>
    <row r="5" spans="1:9" ht="13.5">
      <c r="A5" s="331" t="s">
        <v>13</v>
      </c>
      <c r="B5" s="332"/>
      <c r="C5" s="333" t="s">
        <v>178</v>
      </c>
      <c r="D5" s="334"/>
      <c r="E5" s="334"/>
      <c r="F5" s="334"/>
      <c r="G5" s="31"/>
      <c r="H5" s="32" t="s">
        <v>14</v>
      </c>
      <c r="I5" s="54"/>
    </row>
    <row r="6" spans="1:9" ht="13.5">
      <c r="A6" s="335" t="s">
        <v>179</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c r="C8" s="59" t="s">
        <v>180</v>
      </c>
      <c r="D8" s="57">
        <v>37</v>
      </c>
      <c r="E8" s="60" t="s">
        <v>181</v>
      </c>
      <c r="F8" s="58">
        <v>5</v>
      </c>
      <c r="G8" s="55" t="s">
        <v>182</v>
      </c>
      <c r="H8" s="61" t="s">
        <v>183</v>
      </c>
      <c r="I8" s="56" t="s">
        <v>184</v>
      </c>
    </row>
    <row r="9" spans="1:9" ht="13.5">
      <c r="A9" s="35">
        <v>2</v>
      </c>
      <c r="B9" s="36"/>
      <c r="C9" s="55"/>
      <c r="D9" s="55"/>
      <c r="E9" s="72"/>
      <c r="F9" s="92"/>
      <c r="G9" s="55"/>
      <c r="H9" s="55"/>
      <c r="I9" s="56"/>
    </row>
    <row r="10" spans="1:10" ht="13.5">
      <c r="A10" s="35">
        <v>3</v>
      </c>
      <c r="B10" s="36"/>
      <c r="C10" s="83"/>
      <c r="D10" s="83"/>
      <c r="E10" s="57"/>
      <c r="F10" s="82"/>
      <c r="G10" s="83"/>
      <c r="H10" s="83"/>
      <c r="I10" s="91"/>
      <c r="J10" s="71"/>
    </row>
    <row r="11" spans="1:9" ht="13.5">
      <c r="A11" s="35">
        <v>4</v>
      </c>
      <c r="B11" s="36"/>
      <c r="C11" s="70"/>
      <c r="D11" s="90"/>
      <c r="E11" s="89"/>
      <c r="F11" s="88"/>
      <c r="G11" s="87"/>
      <c r="H11" s="87"/>
      <c r="I11" s="86"/>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c r="D16" s="348"/>
      <c r="E16" s="348"/>
      <c r="F16" s="348"/>
      <c r="G16" s="349" t="s">
        <v>185</v>
      </c>
      <c r="H16" s="349"/>
      <c r="I16" s="350"/>
    </row>
    <row r="17" spans="1:9" ht="13.5">
      <c r="A17" s="351" t="s">
        <v>21</v>
      </c>
      <c r="B17" s="352"/>
      <c r="C17" s="353"/>
      <c r="D17" s="353"/>
      <c r="E17" s="353"/>
      <c r="F17" s="353"/>
      <c r="G17" s="353"/>
      <c r="H17" s="353"/>
      <c r="I17" s="354"/>
    </row>
    <row r="18" spans="1:10" ht="13.5">
      <c r="A18" s="355">
        <v>41735</v>
      </c>
      <c r="B18" s="356"/>
      <c r="C18" s="443" t="s">
        <v>186</v>
      </c>
      <c r="D18" s="357"/>
      <c r="E18" s="357"/>
      <c r="F18" s="357"/>
      <c r="G18" s="357"/>
      <c r="H18" s="357"/>
      <c r="I18" s="358"/>
      <c r="J18" s="69"/>
    </row>
    <row r="19" spans="1:10" ht="13.5">
      <c r="A19" s="355" t="s">
        <v>187</v>
      </c>
      <c r="B19" s="356"/>
      <c r="C19" s="443" t="s">
        <v>188</v>
      </c>
      <c r="D19" s="357"/>
      <c r="E19" s="357"/>
      <c r="F19" s="357"/>
      <c r="G19" s="357"/>
      <c r="H19" s="357"/>
      <c r="I19" s="358"/>
      <c r="J19" s="69"/>
    </row>
    <row r="20" spans="1:10" ht="13.5">
      <c r="A20" s="355" t="s">
        <v>187</v>
      </c>
      <c r="B20" s="356"/>
      <c r="C20" s="357" t="s">
        <v>189</v>
      </c>
      <c r="D20" s="357"/>
      <c r="E20" s="357"/>
      <c r="F20" s="357"/>
      <c r="G20" s="357"/>
      <c r="H20" s="357"/>
      <c r="I20" s="358"/>
      <c r="J20" s="69"/>
    </row>
    <row r="21" spans="1:10" ht="13.5">
      <c r="A21" s="355">
        <v>41736</v>
      </c>
      <c r="B21" s="356"/>
      <c r="C21" s="443" t="s">
        <v>190</v>
      </c>
      <c r="D21" s="357"/>
      <c r="E21" s="357"/>
      <c r="F21" s="357"/>
      <c r="G21" s="357"/>
      <c r="H21" s="357"/>
      <c r="I21" s="358"/>
      <c r="J21" s="69"/>
    </row>
    <row r="22" spans="1:10" ht="13.5">
      <c r="A22" s="355" t="s">
        <v>187</v>
      </c>
      <c r="B22" s="356"/>
      <c r="C22" s="443" t="s">
        <v>191</v>
      </c>
      <c r="D22" s="357"/>
      <c r="E22" s="357"/>
      <c r="F22" s="357"/>
      <c r="G22" s="357"/>
      <c r="H22" s="357"/>
      <c r="I22" s="358"/>
      <c r="J22" s="69"/>
    </row>
    <row r="23" spans="1:10" ht="13.5">
      <c r="A23" s="355" t="s">
        <v>187</v>
      </c>
      <c r="B23" s="356"/>
      <c r="C23" s="357" t="s">
        <v>192</v>
      </c>
      <c r="D23" s="357"/>
      <c r="E23" s="357"/>
      <c r="F23" s="357"/>
      <c r="G23" s="357"/>
      <c r="H23" s="357"/>
      <c r="I23" s="358"/>
      <c r="J23" s="69"/>
    </row>
    <row r="24" spans="1:10" ht="13.5">
      <c r="A24" s="355" t="s">
        <v>187</v>
      </c>
      <c r="B24" s="356"/>
      <c r="C24" s="443" t="s">
        <v>193</v>
      </c>
      <c r="D24" s="357"/>
      <c r="E24" s="357"/>
      <c r="F24" s="357"/>
      <c r="G24" s="357"/>
      <c r="H24" s="357"/>
      <c r="I24" s="358"/>
      <c r="J24" s="69"/>
    </row>
    <row r="25" spans="1:10" ht="13.5">
      <c r="A25" s="355" t="s">
        <v>187</v>
      </c>
      <c r="B25" s="356"/>
      <c r="C25" s="357" t="s">
        <v>194</v>
      </c>
      <c r="D25" s="357"/>
      <c r="E25" s="357"/>
      <c r="F25" s="357"/>
      <c r="G25" s="357"/>
      <c r="H25" s="357"/>
      <c r="I25" s="358"/>
      <c r="J25" s="69"/>
    </row>
    <row r="26" spans="1:10" ht="13.5">
      <c r="A26" s="362" t="s">
        <v>187</v>
      </c>
      <c r="B26" s="363"/>
      <c r="C26" s="364"/>
      <c r="D26" s="364"/>
      <c r="E26" s="364"/>
      <c r="F26" s="364"/>
      <c r="G26" s="364"/>
      <c r="H26" s="364"/>
      <c r="I26" s="365"/>
      <c r="J26" s="69"/>
    </row>
    <row r="27" spans="1:10" ht="13.5">
      <c r="A27" s="366" t="s">
        <v>22</v>
      </c>
      <c r="B27" s="367"/>
      <c r="C27" s="370" t="s">
        <v>32</v>
      </c>
      <c r="D27" s="371"/>
      <c r="E27" s="371"/>
      <c r="F27" s="372"/>
      <c r="G27" s="49">
        <v>41736</v>
      </c>
      <c r="H27" s="373">
        <v>0.6666666666666666</v>
      </c>
      <c r="I27" s="374"/>
      <c r="J27" s="69"/>
    </row>
    <row r="28" spans="1:10" ht="13.5">
      <c r="A28" s="368"/>
      <c r="B28" s="369"/>
      <c r="C28" s="375" t="s">
        <v>36</v>
      </c>
      <c r="D28" s="375"/>
      <c r="E28" s="375"/>
      <c r="F28" s="375"/>
      <c r="G28" s="375"/>
      <c r="H28" s="375"/>
      <c r="I28" s="376"/>
      <c r="J28" s="69"/>
    </row>
    <row r="29" spans="1:10" ht="13.5">
      <c r="A29" s="377" t="s">
        <v>23</v>
      </c>
      <c r="B29" s="378"/>
      <c r="C29" s="379" t="s">
        <v>195</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196</v>
      </c>
      <c r="D41" s="397"/>
      <c r="E41" s="397"/>
      <c r="F41" s="397"/>
      <c r="G41" s="397"/>
      <c r="H41" s="397"/>
      <c r="I41" s="398"/>
    </row>
    <row r="42" spans="1:9" ht="13.5">
      <c r="A42" s="345" t="s">
        <v>34</v>
      </c>
      <c r="B42" s="399"/>
      <c r="C42" s="400" t="s">
        <v>197</v>
      </c>
      <c r="D42" s="401"/>
      <c r="E42" s="401"/>
      <c r="F42" s="401"/>
      <c r="G42" s="401"/>
      <c r="H42" s="401"/>
      <c r="I42" s="402"/>
    </row>
    <row r="43" spans="1:9" ht="13.5">
      <c r="A43" s="403" t="s">
        <v>26</v>
      </c>
      <c r="B43" s="404"/>
      <c r="C43" s="405" t="s">
        <v>198</v>
      </c>
      <c r="D43" s="406"/>
      <c r="E43" s="406"/>
      <c r="F43" s="406"/>
      <c r="G43" s="406"/>
      <c r="H43" s="406"/>
      <c r="I43" s="407"/>
    </row>
    <row r="44" spans="1:9" ht="13.5">
      <c r="A44" s="388"/>
      <c r="B44" s="411"/>
      <c r="C44" s="328" t="s">
        <v>199</v>
      </c>
      <c r="D44" s="329"/>
      <c r="E44" s="329"/>
      <c r="F44" s="329"/>
      <c r="G44" s="329"/>
      <c r="H44" s="329"/>
      <c r="I44" s="412"/>
    </row>
    <row r="45" spans="1:9" ht="13.5">
      <c r="A45" s="388"/>
      <c r="B45" s="411"/>
      <c r="C45" s="413" t="s">
        <v>199</v>
      </c>
      <c r="D45" s="414"/>
      <c r="E45" s="414"/>
      <c r="F45" s="414"/>
      <c r="G45" s="414"/>
      <c r="H45" s="414"/>
      <c r="I45" s="415"/>
    </row>
    <row r="46" spans="1:9" ht="13.5">
      <c r="A46" s="416" t="s">
        <v>31</v>
      </c>
      <c r="B46" s="417"/>
      <c r="C46" s="418" t="s">
        <v>200</v>
      </c>
      <c r="D46" s="418"/>
      <c r="E46" s="418"/>
      <c r="F46" s="418"/>
      <c r="G46" s="418"/>
      <c r="H46" s="418"/>
      <c r="I46" s="419"/>
    </row>
    <row r="47" spans="1:9" ht="13.5">
      <c r="A47" s="425" t="s">
        <v>201</v>
      </c>
      <c r="B47" s="426"/>
      <c r="C47" s="14" t="s">
        <v>202</v>
      </c>
      <c r="D47" s="15"/>
      <c r="E47" s="429" t="s">
        <v>203</v>
      </c>
      <c r="F47" s="430"/>
      <c r="G47" s="431"/>
      <c r="H47" s="16" t="s">
        <v>204</v>
      </c>
      <c r="I47" s="17" t="s">
        <v>205</v>
      </c>
    </row>
    <row r="48" spans="1:9" ht="13.5">
      <c r="A48" s="425"/>
      <c r="B48" s="426"/>
      <c r="C48" s="14" t="s">
        <v>27</v>
      </c>
      <c r="D48" s="15"/>
      <c r="E48" s="421" t="s">
        <v>206</v>
      </c>
      <c r="F48" s="421"/>
      <c r="G48" s="421"/>
      <c r="H48" s="16" t="s">
        <v>207</v>
      </c>
      <c r="I48" s="17" t="s">
        <v>208</v>
      </c>
    </row>
    <row r="49" spans="1:9" ht="13.5">
      <c r="A49" s="427"/>
      <c r="B49" s="428"/>
      <c r="C49" s="18" t="s">
        <v>209</v>
      </c>
      <c r="D49" s="68"/>
      <c r="E49" s="432" t="s">
        <v>210</v>
      </c>
      <c r="F49" s="433"/>
      <c r="G49" s="434"/>
      <c r="H49" s="67" t="s">
        <v>211</v>
      </c>
      <c r="I49" s="66" t="s">
        <v>212</v>
      </c>
    </row>
    <row r="50" spans="1:9" ht="13.5" customHeight="1">
      <c r="A50" s="435" t="s">
        <v>28</v>
      </c>
      <c r="B50" s="436"/>
      <c r="C50" s="439" t="s">
        <v>213</v>
      </c>
      <c r="D50" s="440"/>
      <c r="E50" s="440"/>
      <c r="F50" s="440"/>
      <c r="G50" s="440"/>
      <c r="H50" s="440"/>
      <c r="I50" s="441"/>
    </row>
    <row r="51" spans="1:9" ht="13.5">
      <c r="A51" s="437"/>
      <c r="B51" s="438"/>
      <c r="C51" s="408" t="s">
        <v>214</v>
      </c>
      <c r="D51" s="409"/>
      <c r="E51" s="409"/>
      <c r="F51" s="409"/>
      <c r="G51" s="409"/>
      <c r="H51" s="409"/>
      <c r="I51" s="410"/>
    </row>
    <row r="52" spans="2:9" ht="13.5" customHeight="1">
      <c r="B52" s="420" t="s">
        <v>29</v>
      </c>
      <c r="C52" s="420"/>
      <c r="D52" s="420"/>
      <c r="E52" s="442" t="s">
        <v>215</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52" r:id="rId1" display="nerimayama_sankou_kanri@googlegroups.com"/>
  </hyperlinks>
  <printOptions horizontalCentered="1" verticalCentered="1"/>
  <pageMargins left="0" right="0" top="0" bottom="0" header="0.5118110236220472" footer="0.5118110236220472"/>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J60"/>
  <sheetViews>
    <sheetView zoomScalePageLayoutView="0" workbookViewId="0" topLeftCell="A1">
      <selection activeCell="C25" sqref="C25:I25"/>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374</v>
      </c>
      <c r="B1" s="319"/>
      <c r="C1" s="319"/>
      <c r="D1" s="319"/>
      <c r="E1" s="319"/>
      <c r="F1" s="319"/>
      <c r="G1" s="319"/>
      <c r="H1" s="319"/>
      <c r="I1" s="319"/>
    </row>
    <row r="2" spans="1:9" ht="24">
      <c r="A2" s="320" t="s">
        <v>373</v>
      </c>
      <c r="B2" s="320"/>
      <c r="C2" s="320"/>
      <c r="D2" s="320"/>
      <c r="E2" s="321" t="s">
        <v>43</v>
      </c>
      <c r="F2" s="321"/>
      <c r="G2" s="52">
        <v>41736</v>
      </c>
      <c r="H2" s="50" t="s">
        <v>372</v>
      </c>
      <c r="I2" s="73" t="s">
        <v>371</v>
      </c>
    </row>
    <row r="3" spans="1:9" ht="13.5">
      <c r="A3" s="322" t="s">
        <v>370</v>
      </c>
      <c r="B3" s="323"/>
      <c r="C3" s="324" t="s">
        <v>369</v>
      </c>
      <c r="D3" s="324"/>
      <c r="E3" s="324"/>
      <c r="F3" s="324"/>
      <c r="G3" s="324"/>
      <c r="H3" s="324"/>
      <c r="I3" s="325"/>
    </row>
    <row r="4" spans="1:9" ht="13.5">
      <c r="A4" s="326" t="s">
        <v>11</v>
      </c>
      <c r="B4" s="327"/>
      <c r="C4" s="328" t="s">
        <v>368</v>
      </c>
      <c r="D4" s="329"/>
      <c r="E4" s="329"/>
      <c r="F4" s="329"/>
      <c r="G4" s="330"/>
      <c r="H4" s="30" t="s">
        <v>12</v>
      </c>
      <c r="I4" s="51" t="s">
        <v>367</v>
      </c>
    </row>
    <row r="5" spans="1:9" ht="13.5">
      <c r="A5" s="331" t="s">
        <v>13</v>
      </c>
      <c r="B5" s="332"/>
      <c r="C5" s="333">
        <v>41737</v>
      </c>
      <c r="D5" s="334"/>
      <c r="E5" s="334"/>
      <c r="F5" s="334"/>
      <c r="G5" s="31"/>
      <c r="H5" s="32" t="s">
        <v>14</v>
      </c>
      <c r="I5" s="54" t="s">
        <v>366</v>
      </c>
    </row>
    <row r="6" spans="1:9" ht="13.5">
      <c r="A6" s="335" t="s">
        <v>365</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c r="C8" s="55" t="s">
        <v>364</v>
      </c>
      <c r="D8" s="57">
        <v>65</v>
      </c>
      <c r="E8" s="72" t="s">
        <v>363</v>
      </c>
      <c r="F8" s="58">
        <v>10</v>
      </c>
      <c r="G8" s="55" t="s">
        <v>362</v>
      </c>
      <c r="H8" s="55" t="s">
        <v>361</v>
      </c>
      <c r="I8" s="56" t="s">
        <v>360</v>
      </c>
    </row>
    <row r="9" spans="1:9" ht="13.5">
      <c r="A9" s="35">
        <v>2</v>
      </c>
      <c r="B9" s="36"/>
      <c r="C9" s="70"/>
      <c r="D9" s="128"/>
      <c r="E9" s="128"/>
      <c r="F9" s="127"/>
      <c r="G9" s="127"/>
      <c r="H9" s="127"/>
      <c r="I9" s="126"/>
    </row>
    <row r="10" spans="1:10" ht="13.5">
      <c r="A10" s="35">
        <v>3</v>
      </c>
      <c r="B10" s="36"/>
      <c r="C10" s="83"/>
      <c r="D10" s="83"/>
      <c r="E10" s="57"/>
      <c r="F10" s="82"/>
      <c r="G10" s="84"/>
      <c r="H10" s="83"/>
      <c r="I10" s="91"/>
      <c r="J10" s="71"/>
    </row>
    <row r="11" spans="1:9" ht="13.5">
      <c r="A11" s="35">
        <v>4</v>
      </c>
      <c r="B11" s="36"/>
      <c r="C11" s="85"/>
      <c r="D11" s="74"/>
      <c r="E11" s="36"/>
      <c r="F11" s="74"/>
      <c r="G11" s="84"/>
      <c r="H11" s="74"/>
      <c r="I11" s="80"/>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c r="D16" s="348"/>
      <c r="E16" s="348"/>
      <c r="F16" s="348"/>
      <c r="G16" s="349"/>
      <c r="H16" s="349"/>
      <c r="I16" s="350"/>
    </row>
    <row r="17" spans="1:9" ht="13.5">
      <c r="A17" s="351" t="s">
        <v>21</v>
      </c>
      <c r="B17" s="352"/>
      <c r="C17" s="353" t="s">
        <v>359</v>
      </c>
      <c r="D17" s="353"/>
      <c r="E17" s="353"/>
      <c r="F17" s="353"/>
      <c r="G17" s="353"/>
      <c r="H17" s="353"/>
      <c r="I17" s="354"/>
    </row>
    <row r="18" spans="1:10" ht="13.5">
      <c r="A18" s="444">
        <v>41737</v>
      </c>
      <c r="B18" s="356"/>
      <c r="C18" s="357" t="s">
        <v>358</v>
      </c>
      <c r="D18" s="357"/>
      <c r="E18" s="357"/>
      <c r="F18" s="357"/>
      <c r="G18" s="357"/>
      <c r="H18" s="357"/>
      <c r="I18" s="358"/>
      <c r="J18" s="69"/>
    </row>
    <row r="19" spans="1:10" ht="13.5">
      <c r="A19" s="355" t="s">
        <v>356</v>
      </c>
      <c r="B19" s="356"/>
      <c r="C19" s="357"/>
      <c r="D19" s="357"/>
      <c r="E19" s="357"/>
      <c r="F19" s="357"/>
      <c r="G19" s="357"/>
      <c r="H19" s="357"/>
      <c r="I19" s="358"/>
      <c r="J19" s="69"/>
    </row>
    <row r="20" spans="1:10" ht="13.5">
      <c r="A20" s="355"/>
      <c r="B20" s="356"/>
      <c r="C20" s="357"/>
      <c r="D20" s="357"/>
      <c r="E20" s="357"/>
      <c r="F20" s="357"/>
      <c r="G20" s="357"/>
      <c r="H20" s="357"/>
      <c r="I20" s="358"/>
      <c r="J20" s="69"/>
    </row>
    <row r="21" spans="1:10" ht="13.5">
      <c r="A21" s="355" t="s">
        <v>356</v>
      </c>
      <c r="B21" s="356"/>
      <c r="C21" s="357"/>
      <c r="D21" s="357"/>
      <c r="E21" s="357"/>
      <c r="F21" s="357"/>
      <c r="G21" s="357"/>
      <c r="H21" s="357"/>
      <c r="I21" s="358"/>
      <c r="J21" s="69"/>
    </row>
    <row r="22" spans="1:10" ht="13.5">
      <c r="A22" s="355" t="s">
        <v>356</v>
      </c>
      <c r="B22" s="356"/>
      <c r="C22" s="357" t="s">
        <v>357</v>
      </c>
      <c r="D22" s="357"/>
      <c r="E22" s="357"/>
      <c r="F22" s="357"/>
      <c r="G22" s="357"/>
      <c r="H22" s="357"/>
      <c r="I22" s="358"/>
      <c r="J22" s="69"/>
    </row>
    <row r="23" spans="1:10" ht="13.5">
      <c r="A23" s="355" t="s">
        <v>356</v>
      </c>
      <c r="B23" s="356"/>
      <c r="C23" s="357"/>
      <c r="D23" s="357"/>
      <c r="E23" s="357"/>
      <c r="F23" s="357"/>
      <c r="G23" s="357"/>
      <c r="H23" s="357"/>
      <c r="I23" s="358"/>
      <c r="J23" s="69"/>
    </row>
    <row r="24" spans="1:10" ht="13.5">
      <c r="A24" s="355" t="s">
        <v>356</v>
      </c>
      <c r="B24" s="356"/>
      <c r="C24" s="357"/>
      <c r="D24" s="357"/>
      <c r="E24" s="357"/>
      <c r="F24" s="357"/>
      <c r="G24" s="357"/>
      <c r="H24" s="357"/>
      <c r="I24" s="358"/>
      <c r="J24" s="69"/>
    </row>
    <row r="25" spans="1:10" ht="13.5">
      <c r="A25" s="355" t="s">
        <v>356</v>
      </c>
      <c r="B25" s="356"/>
      <c r="C25" s="357"/>
      <c r="D25" s="357"/>
      <c r="E25" s="357"/>
      <c r="F25" s="357"/>
      <c r="G25" s="357"/>
      <c r="H25" s="357"/>
      <c r="I25" s="358"/>
      <c r="J25" s="69"/>
    </row>
    <row r="26" spans="1:10" ht="13.5">
      <c r="A26" s="362" t="s">
        <v>356</v>
      </c>
      <c r="B26" s="363"/>
      <c r="C26" s="364"/>
      <c r="D26" s="364"/>
      <c r="E26" s="364"/>
      <c r="F26" s="364"/>
      <c r="G26" s="364"/>
      <c r="H26" s="364"/>
      <c r="I26" s="365"/>
      <c r="J26" s="69"/>
    </row>
    <row r="27" spans="1:10" ht="13.5">
      <c r="A27" s="366" t="s">
        <v>22</v>
      </c>
      <c r="B27" s="367"/>
      <c r="C27" s="370" t="s">
        <v>32</v>
      </c>
      <c r="D27" s="371"/>
      <c r="E27" s="371"/>
      <c r="F27" s="372"/>
      <c r="G27" s="49">
        <v>41737</v>
      </c>
      <c r="H27" s="373">
        <v>0.875</v>
      </c>
      <c r="I27" s="374"/>
      <c r="J27" s="69"/>
    </row>
    <row r="28" spans="1:10" ht="13.5">
      <c r="A28" s="368"/>
      <c r="B28" s="369"/>
      <c r="C28" s="375" t="s">
        <v>36</v>
      </c>
      <c r="D28" s="375"/>
      <c r="E28" s="375"/>
      <c r="F28" s="375"/>
      <c r="G28" s="375"/>
      <c r="H28" s="375"/>
      <c r="I28" s="376"/>
      <c r="J28" s="69"/>
    </row>
    <row r="29" spans="1:10" ht="13.5">
      <c r="A29" s="377" t="s">
        <v>23</v>
      </c>
      <c r="B29" s="378"/>
      <c r="C29" s="379" t="s">
        <v>355</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354</v>
      </c>
      <c r="D41" s="397"/>
      <c r="E41" s="397"/>
      <c r="F41" s="397"/>
      <c r="G41" s="397"/>
      <c r="H41" s="397"/>
      <c r="I41" s="398"/>
    </row>
    <row r="42" spans="1:9" ht="13.5">
      <c r="A42" s="345" t="s">
        <v>34</v>
      </c>
      <c r="B42" s="399"/>
      <c r="C42" s="400" t="s">
        <v>353</v>
      </c>
      <c r="D42" s="401"/>
      <c r="E42" s="401"/>
      <c r="F42" s="401"/>
      <c r="G42" s="401"/>
      <c r="H42" s="401"/>
      <c r="I42" s="402"/>
    </row>
    <row r="43" spans="1:9" ht="13.5">
      <c r="A43" s="403" t="s">
        <v>26</v>
      </c>
      <c r="B43" s="404"/>
      <c r="C43" s="405" t="s">
        <v>352</v>
      </c>
      <c r="D43" s="406"/>
      <c r="E43" s="406"/>
      <c r="F43" s="406"/>
      <c r="G43" s="406"/>
      <c r="H43" s="406"/>
      <c r="I43" s="407"/>
    </row>
    <row r="44" spans="1:9" ht="13.5">
      <c r="A44" s="388"/>
      <c r="B44" s="411"/>
      <c r="C44" s="328" t="s">
        <v>351</v>
      </c>
      <c r="D44" s="329"/>
      <c r="E44" s="329"/>
      <c r="F44" s="329"/>
      <c r="G44" s="329"/>
      <c r="H44" s="329"/>
      <c r="I44" s="412"/>
    </row>
    <row r="45" spans="1:9" ht="13.5">
      <c r="A45" s="388"/>
      <c r="B45" s="411"/>
      <c r="C45" s="413" t="s">
        <v>351</v>
      </c>
      <c r="D45" s="414"/>
      <c r="E45" s="414"/>
      <c r="F45" s="414"/>
      <c r="G45" s="414"/>
      <c r="H45" s="414"/>
      <c r="I45" s="415"/>
    </row>
    <row r="46" spans="1:9" ht="13.5">
      <c r="A46" s="416" t="s">
        <v>31</v>
      </c>
      <c r="B46" s="417"/>
      <c r="C46" s="418" t="s">
        <v>350</v>
      </c>
      <c r="D46" s="418"/>
      <c r="E46" s="418"/>
      <c r="F46" s="418"/>
      <c r="G46" s="418"/>
      <c r="H46" s="418"/>
      <c r="I46" s="419"/>
    </row>
    <row r="47" spans="1:9" ht="13.5">
      <c r="A47" s="425" t="s">
        <v>349</v>
      </c>
      <c r="B47" s="426"/>
      <c r="C47" s="14" t="s">
        <v>348</v>
      </c>
      <c r="D47" s="15"/>
      <c r="E47" s="429" t="s">
        <v>347</v>
      </c>
      <c r="F47" s="430"/>
      <c r="G47" s="431"/>
      <c r="H47" s="16" t="s">
        <v>346</v>
      </c>
      <c r="I47" s="17" t="s">
        <v>345</v>
      </c>
    </row>
    <row r="48" spans="1:9" ht="13.5">
      <c r="A48" s="425"/>
      <c r="B48" s="426"/>
      <c r="C48" s="14" t="s">
        <v>27</v>
      </c>
      <c r="D48" s="15"/>
      <c r="E48" s="421" t="s">
        <v>344</v>
      </c>
      <c r="F48" s="421"/>
      <c r="G48" s="421"/>
      <c r="H48" s="16" t="s">
        <v>343</v>
      </c>
      <c r="I48" s="17" t="s">
        <v>342</v>
      </c>
    </row>
    <row r="49" spans="1:9" ht="13.5">
      <c r="A49" s="427"/>
      <c r="B49" s="428"/>
      <c r="C49" s="18" t="s">
        <v>341</v>
      </c>
      <c r="D49" s="68"/>
      <c r="E49" s="432" t="s">
        <v>340</v>
      </c>
      <c r="F49" s="433"/>
      <c r="G49" s="434"/>
      <c r="H49" s="67" t="s">
        <v>339</v>
      </c>
      <c r="I49" s="66" t="s">
        <v>338</v>
      </c>
    </row>
    <row r="50" spans="1:9" ht="13.5" customHeight="1">
      <c r="A50" s="435" t="s">
        <v>28</v>
      </c>
      <c r="B50" s="436"/>
      <c r="C50" s="439" t="s">
        <v>337</v>
      </c>
      <c r="D50" s="440"/>
      <c r="E50" s="440"/>
      <c r="F50" s="440"/>
      <c r="G50" s="440"/>
      <c r="H50" s="440"/>
      <c r="I50" s="441"/>
    </row>
    <row r="51" spans="1:9" ht="13.5">
      <c r="A51" s="437"/>
      <c r="B51" s="438"/>
      <c r="C51" s="408" t="s">
        <v>336</v>
      </c>
      <c r="D51" s="409"/>
      <c r="E51" s="409"/>
      <c r="F51" s="409"/>
      <c r="G51" s="409"/>
      <c r="H51" s="409"/>
      <c r="I51" s="410"/>
    </row>
    <row r="52" spans="2:9" ht="13.5" customHeight="1">
      <c r="B52" s="420" t="s">
        <v>29</v>
      </c>
      <c r="C52" s="420"/>
      <c r="D52" s="420"/>
      <c r="E52" s="421" t="s">
        <v>335</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9">
    <mergeCell ref="B52:D52"/>
    <mergeCell ref="E52:H52"/>
    <mergeCell ref="B53:I53"/>
    <mergeCell ref="D54:F54"/>
    <mergeCell ref="A47:B49"/>
    <mergeCell ref="E47:G47"/>
    <mergeCell ref="E48:G48"/>
    <mergeCell ref="E49:G49"/>
    <mergeCell ref="A50:B51"/>
    <mergeCell ref="C50:I50"/>
    <mergeCell ref="C51:I51"/>
    <mergeCell ref="A44:B44"/>
    <mergeCell ref="C44:I44"/>
    <mergeCell ref="A45:B45"/>
    <mergeCell ref="C45:I45"/>
    <mergeCell ref="A46:B46"/>
    <mergeCell ref="C46:I46"/>
    <mergeCell ref="A41:B41"/>
    <mergeCell ref="C41:I41"/>
    <mergeCell ref="A42:B42"/>
    <mergeCell ref="C42:I42"/>
    <mergeCell ref="A43:B43"/>
    <mergeCell ref="C43:I43"/>
    <mergeCell ref="A39:B39"/>
    <mergeCell ref="A40:B40"/>
    <mergeCell ref="C40:I40"/>
    <mergeCell ref="A27:B28"/>
    <mergeCell ref="C27:F27"/>
    <mergeCell ref="H27:I27"/>
    <mergeCell ref="C28:I28"/>
    <mergeCell ref="A29:B29"/>
    <mergeCell ref="C29:I39"/>
    <mergeCell ref="A32:B32"/>
    <mergeCell ref="A26:B26"/>
    <mergeCell ref="C26:I26"/>
    <mergeCell ref="A35:B35"/>
    <mergeCell ref="A36:B36"/>
    <mergeCell ref="A37:B37"/>
    <mergeCell ref="A38:B38"/>
    <mergeCell ref="A33:B33"/>
    <mergeCell ref="A34:B34"/>
    <mergeCell ref="A23:B23"/>
    <mergeCell ref="C23:I23"/>
    <mergeCell ref="A24:B24"/>
    <mergeCell ref="C24:I24"/>
    <mergeCell ref="A25:B25"/>
    <mergeCell ref="C25:I25"/>
    <mergeCell ref="A20:B20"/>
    <mergeCell ref="C20:I20"/>
    <mergeCell ref="A21:B21"/>
    <mergeCell ref="C21:I21"/>
    <mergeCell ref="A22:B22"/>
    <mergeCell ref="C22:I22"/>
    <mergeCell ref="A18:B18"/>
    <mergeCell ref="C18:I18"/>
    <mergeCell ref="A19:B19"/>
    <mergeCell ref="C19:I19"/>
    <mergeCell ref="A16:B16"/>
    <mergeCell ref="C16:F16"/>
    <mergeCell ref="G16:I16"/>
    <mergeCell ref="A4:B4"/>
    <mergeCell ref="C4:G4"/>
    <mergeCell ref="A17:B17"/>
    <mergeCell ref="C17:I17"/>
    <mergeCell ref="A5:B5"/>
    <mergeCell ref="C5:F5"/>
    <mergeCell ref="A6:A7"/>
    <mergeCell ref="E6:E7"/>
    <mergeCell ref="F6:F7"/>
    <mergeCell ref="A1:I1"/>
    <mergeCell ref="A2:D2"/>
    <mergeCell ref="E2:F2"/>
    <mergeCell ref="A3:B3"/>
    <mergeCell ref="C3:I3"/>
    <mergeCell ref="G6:G7"/>
    <mergeCell ref="H6:I6"/>
    <mergeCell ref="B6:B7"/>
    <mergeCell ref="C6:C7"/>
    <mergeCell ref="D6:D7"/>
  </mergeCells>
  <printOptions horizontalCentered="1" verticalCentered="1"/>
  <pageMargins left="0" right="0" top="0"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I1"/>
    </sheetView>
  </sheetViews>
  <sheetFormatPr defaultColWidth="9.00390625" defaultRowHeight="12.75"/>
  <cols>
    <col min="1" max="1" width="4.25390625" style="63" customWidth="1"/>
    <col min="2" max="2" width="7.875" style="63" customWidth="1"/>
    <col min="3" max="3" width="11.625" style="63" customWidth="1"/>
    <col min="4" max="5" width="4.125" style="63" customWidth="1"/>
    <col min="6" max="6" width="9.00390625" style="63" customWidth="1"/>
    <col min="7" max="7" width="33.375" style="63" customWidth="1"/>
    <col min="8" max="9" width="14.125" style="63" customWidth="1"/>
    <col min="10" max="16384" width="9.125" style="63" customWidth="1"/>
  </cols>
  <sheetData>
    <row r="1" spans="1:9" ht="13.5">
      <c r="A1" s="319" t="s">
        <v>490</v>
      </c>
      <c r="B1" s="319"/>
      <c r="C1" s="319"/>
      <c r="D1" s="319"/>
      <c r="E1" s="319"/>
      <c r="F1" s="319"/>
      <c r="G1" s="319"/>
      <c r="H1" s="319"/>
      <c r="I1" s="319"/>
    </row>
    <row r="2" spans="1:9" ht="24">
      <c r="A2" s="320" t="s">
        <v>489</v>
      </c>
      <c r="B2" s="320"/>
      <c r="C2" s="320"/>
      <c r="D2" s="320"/>
      <c r="E2" s="321" t="s">
        <v>43</v>
      </c>
      <c r="F2" s="321"/>
      <c r="G2" s="52">
        <v>41738</v>
      </c>
      <c r="H2" s="50" t="s">
        <v>488</v>
      </c>
      <c r="I2" s="73" t="s">
        <v>371</v>
      </c>
    </row>
    <row r="3" spans="1:9" ht="13.5">
      <c r="A3" s="322" t="s">
        <v>487</v>
      </c>
      <c r="B3" s="323"/>
      <c r="C3" s="324" t="s">
        <v>369</v>
      </c>
      <c r="D3" s="324"/>
      <c r="E3" s="324"/>
      <c r="F3" s="324"/>
      <c r="G3" s="324"/>
      <c r="H3" s="324"/>
      <c r="I3" s="325"/>
    </row>
    <row r="4" spans="1:9" ht="13.5">
      <c r="A4" s="326" t="s">
        <v>11</v>
      </c>
      <c r="B4" s="327"/>
      <c r="C4" s="328" t="s">
        <v>486</v>
      </c>
      <c r="D4" s="329"/>
      <c r="E4" s="329"/>
      <c r="F4" s="329"/>
      <c r="G4" s="330"/>
      <c r="H4" s="30" t="s">
        <v>12</v>
      </c>
      <c r="I4" s="51" t="s">
        <v>367</v>
      </c>
    </row>
    <row r="5" spans="1:9" ht="13.5">
      <c r="A5" s="331" t="s">
        <v>13</v>
      </c>
      <c r="B5" s="332"/>
      <c r="C5" s="333">
        <v>41739</v>
      </c>
      <c r="D5" s="334"/>
      <c r="E5" s="334"/>
      <c r="F5" s="334"/>
      <c r="G5" s="31"/>
      <c r="H5" s="32" t="s">
        <v>14</v>
      </c>
      <c r="I5" s="54" t="s">
        <v>485</v>
      </c>
    </row>
    <row r="6" spans="1:9" ht="13.5">
      <c r="A6" s="335" t="s">
        <v>484</v>
      </c>
      <c r="B6" s="337" t="s">
        <v>15</v>
      </c>
      <c r="C6" s="337" t="s">
        <v>16</v>
      </c>
      <c r="D6" s="339" t="s">
        <v>17</v>
      </c>
      <c r="E6" s="339" t="s">
        <v>44</v>
      </c>
      <c r="F6" s="341" t="s">
        <v>45</v>
      </c>
      <c r="G6" s="337" t="s">
        <v>18</v>
      </c>
      <c r="H6" s="343" t="s">
        <v>53</v>
      </c>
      <c r="I6" s="344"/>
    </row>
    <row r="7" spans="1:9" ht="13.5">
      <c r="A7" s="336"/>
      <c r="B7" s="338"/>
      <c r="C7" s="338"/>
      <c r="D7" s="340"/>
      <c r="E7" s="340"/>
      <c r="F7" s="342"/>
      <c r="G7" s="338"/>
      <c r="H7" s="33" t="s">
        <v>16</v>
      </c>
      <c r="I7" s="34" t="s">
        <v>19</v>
      </c>
    </row>
    <row r="8" spans="1:9" ht="13.5">
      <c r="A8" s="35">
        <v>1</v>
      </c>
      <c r="B8" s="36"/>
      <c r="C8" s="55" t="s">
        <v>364</v>
      </c>
      <c r="D8" s="57">
        <v>65</v>
      </c>
      <c r="E8" s="72" t="s">
        <v>483</v>
      </c>
      <c r="F8" s="58">
        <v>10</v>
      </c>
      <c r="G8" s="55" t="s">
        <v>362</v>
      </c>
      <c r="H8" s="55" t="s">
        <v>361</v>
      </c>
      <c r="I8" s="56" t="s">
        <v>360</v>
      </c>
    </row>
    <row r="9" spans="1:9" ht="13.5">
      <c r="A9" s="35">
        <v>2</v>
      </c>
      <c r="B9" s="36"/>
      <c r="C9" s="70"/>
      <c r="D9" s="128"/>
      <c r="E9" s="128"/>
      <c r="F9" s="127"/>
      <c r="G9" s="127"/>
      <c r="H9" s="127"/>
      <c r="I9" s="126"/>
    </row>
    <row r="10" spans="1:10" ht="13.5">
      <c r="A10" s="35">
        <v>3</v>
      </c>
      <c r="B10" s="36"/>
      <c r="C10" s="83"/>
      <c r="D10" s="83"/>
      <c r="E10" s="57"/>
      <c r="F10" s="82"/>
      <c r="G10" s="84"/>
      <c r="H10" s="83"/>
      <c r="I10" s="91"/>
      <c r="J10" s="71"/>
    </row>
    <row r="11" spans="1:9" ht="13.5">
      <c r="A11" s="35">
        <v>4</v>
      </c>
      <c r="B11" s="36"/>
      <c r="C11" s="85"/>
      <c r="D11" s="74"/>
      <c r="E11" s="36"/>
      <c r="F11" s="74"/>
      <c r="G11" s="84"/>
      <c r="H11" s="74"/>
      <c r="I11" s="80"/>
    </row>
    <row r="12" spans="1:9" ht="13.5">
      <c r="A12" s="35">
        <v>5</v>
      </c>
      <c r="B12" s="36"/>
      <c r="C12" s="84"/>
      <c r="D12" s="36"/>
      <c r="E12" s="36"/>
      <c r="F12" s="81"/>
      <c r="G12" s="84"/>
      <c r="H12" s="84"/>
      <c r="I12" s="80"/>
    </row>
    <row r="13" spans="1:9" ht="13.5">
      <c r="A13" s="35">
        <v>6</v>
      </c>
      <c r="B13" s="36"/>
      <c r="C13" s="85"/>
      <c r="D13" s="36"/>
      <c r="E13" s="36"/>
      <c r="F13" s="81"/>
      <c r="G13" s="84"/>
      <c r="H13" s="74"/>
      <c r="I13" s="80"/>
    </row>
    <row r="14" spans="1:9" ht="13.5">
      <c r="A14" s="35">
        <v>7</v>
      </c>
      <c r="B14" s="36"/>
      <c r="C14" s="74"/>
      <c r="D14" s="36"/>
      <c r="E14" s="36"/>
      <c r="F14" s="81"/>
      <c r="G14" s="74"/>
      <c r="H14" s="74"/>
      <c r="I14" s="80"/>
    </row>
    <row r="15" spans="1:9" ht="13.5">
      <c r="A15" s="79">
        <v>8</v>
      </c>
      <c r="B15" s="78"/>
      <c r="C15" s="75"/>
      <c r="D15" s="78"/>
      <c r="E15" s="78"/>
      <c r="F15" s="77"/>
      <c r="G15" s="75"/>
      <c r="H15" s="75"/>
      <c r="I15" s="76"/>
    </row>
    <row r="16" spans="1:9" ht="13.5">
      <c r="A16" s="345" t="s">
        <v>20</v>
      </c>
      <c r="B16" s="346"/>
      <c r="C16" s="347"/>
      <c r="D16" s="348"/>
      <c r="E16" s="348"/>
      <c r="F16" s="348"/>
      <c r="G16" s="349"/>
      <c r="H16" s="349"/>
      <c r="I16" s="350"/>
    </row>
    <row r="17" spans="1:9" ht="13.5">
      <c r="A17" s="351" t="s">
        <v>21</v>
      </c>
      <c r="B17" s="352"/>
      <c r="C17" s="353" t="s">
        <v>482</v>
      </c>
      <c r="D17" s="353"/>
      <c r="E17" s="353"/>
      <c r="F17" s="353"/>
      <c r="G17" s="353"/>
      <c r="H17" s="353"/>
      <c r="I17" s="354"/>
    </row>
    <row r="18" spans="1:10" ht="13.5">
      <c r="A18" s="444">
        <v>41739</v>
      </c>
      <c r="B18" s="356"/>
      <c r="C18" s="357" t="s">
        <v>481</v>
      </c>
      <c r="D18" s="357"/>
      <c r="E18" s="357"/>
      <c r="F18" s="357"/>
      <c r="G18" s="357"/>
      <c r="H18" s="357"/>
      <c r="I18" s="358"/>
      <c r="J18" s="69"/>
    </row>
    <row r="19" spans="1:10" ht="13.5">
      <c r="A19" s="355" t="s">
        <v>480</v>
      </c>
      <c r="B19" s="356"/>
      <c r="C19" s="357"/>
      <c r="D19" s="357"/>
      <c r="E19" s="357"/>
      <c r="F19" s="357"/>
      <c r="G19" s="357"/>
      <c r="H19" s="357"/>
      <c r="I19" s="358"/>
      <c r="J19" s="69"/>
    </row>
    <row r="20" spans="1:10" ht="13.5">
      <c r="A20" s="355"/>
      <c r="B20" s="356"/>
      <c r="C20" s="357"/>
      <c r="D20" s="357"/>
      <c r="E20" s="357"/>
      <c r="F20" s="357"/>
      <c r="G20" s="357"/>
      <c r="H20" s="357"/>
      <c r="I20" s="358"/>
      <c r="J20" s="69"/>
    </row>
    <row r="21" spans="1:10" ht="13.5">
      <c r="A21" s="355" t="s">
        <v>480</v>
      </c>
      <c r="B21" s="356"/>
      <c r="C21" s="357"/>
      <c r="D21" s="357"/>
      <c r="E21" s="357"/>
      <c r="F21" s="357"/>
      <c r="G21" s="357"/>
      <c r="H21" s="357"/>
      <c r="I21" s="358"/>
      <c r="J21" s="69"/>
    </row>
    <row r="22" spans="1:10" ht="13.5">
      <c r="A22" s="355" t="s">
        <v>480</v>
      </c>
      <c r="B22" s="356"/>
      <c r="C22" s="357"/>
      <c r="D22" s="357"/>
      <c r="E22" s="357"/>
      <c r="F22" s="357"/>
      <c r="G22" s="357"/>
      <c r="H22" s="357"/>
      <c r="I22" s="358"/>
      <c r="J22" s="69"/>
    </row>
    <row r="23" spans="1:10" ht="13.5">
      <c r="A23" s="355" t="s">
        <v>480</v>
      </c>
      <c r="B23" s="356"/>
      <c r="C23" s="357"/>
      <c r="D23" s="357"/>
      <c r="E23" s="357"/>
      <c r="F23" s="357"/>
      <c r="G23" s="357"/>
      <c r="H23" s="357"/>
      <c r="I23" s="358"/>
      <c r="J23" s="69"/>
    </row>
    <row r="24" spans="1:10" ht="13.5">
      <c r="A24" s="355" t="s">
        <v>480</v>
      </c>
      <c r="B24" s="356"/>
      <c r="C24" s="357"/>
      <c r="D24" s="357"/>
      <c r="E24" s="357"/>
      <c r="F24" s="357"/>
      <c r="G24" s="357"/>
      <c r="H24" s="357"/>
      <c r="I24" s="358"/>
      <c r="J24" s="69"/>
    </row>
    <row r="25" spans="1:10" ht="13.5">
      <c r="A25" s="355" t="s">
        <v>480</v>
      </c>
      <c r="B25" s="356"/>
      <c r="C25" s="357"/>
      <c r="D25" s="357"/>
      <c r="E25" s="357"/>
      <c r="F25" s="357"/>
      <c r="G25" s="357"/>
      <c r="H25" s="357"/>
      <c r="I25" s="358"/>
      <c r="J25" s="69"/>
    </row>
    <row r="26" spans="1:10" ht="13.5">
      <c r="A26" s="362" t="s">
        <v>480</v>
      </c>
      <c r="B26" s="363"/>
      <c r="C26" s="364"/>
      <c r="D26" s="364"/>
      <c r="E26" s="364"/>
      <c r="F26" s="364"/>
      <c r="G26" s="364"/>
      <c r="H26" s="364"/>
      <c r="I26" s="365"/>
      <c r="J26" s="69"/>
    </row>
    <row r="27" spans="1:10" ht="13.5">
      <c r="A27" s="366" t="s">
        <v>22</v>
      </c>
      <c r="B27" s="367"/>
      <c r="C27" s="370" t="s">
        <v>32</v>
      </c>
      <c r="D27" s="371"/>
      <c r="E27" s="371"/>
      <c r="F27" s="372"/>
      <c r="G27" s="49">
        <v>41739</v>
      </c>
      <c r="H27" s="373">
        <v>0.875</v>
      </c>
      <c r="I27" s="374"/>
      <c r="J27" s="69"/>
    </row>
    <row r="28" spans="1:10" ht="13.5">
      <c r="A28" s="368"/>
      <c r="B28" s="369"/>
      <c r="C28" s="375" t="s">
        <v>36</v>
      </c>
      <c r="D28" s="375"/>
      <c r="E28" s="375"/>
      <c r="F28" s="375"/>
      <c r="G28" s="375"/>
      <c r="H28" s="375"/>
      <c r="I28" s="376"/>
      <c r="J28" s="69"/>
    </row>
    <row r="29" spans="1:10" ht="13.5">
      <c r="A29" s="377" t="s">
        <v>23</v>
      </c>
      <c r="B29" s="378"/>
      <c r="C29" s="379" t="s">
        <v>479</v>
      </c>
      <c r="D29" s="380"/>
      <c r="E29" s="380"/>
      <c r="F29" s="380"/>
      <c r="G29" s="380"/>
      <c r="H29" s="380"/>
      <c r="I29" s="381"/>
      <c r="J29" s="69"/>
    </row>
    <row r="30" spans="1:10" ht="13.5">
      <c r="A30" s="37" t="s">
        <v>24</v>
      </c>
      <c r="B30" s="38"/>
      <c r="C30" s="382"/>
      <c r="D30" s="383"/>
      <c r="E30" s="383"/>
      <c r="F30" s="383"/>
      <c r="G30" s="383"/>
      <c r="H30" s="383"/>
      <c r="I30" s="384"/>
      <c r="J30" s="69"/>
    </row>
    <row r="31" spans="1:10" ht="13.5">
      <c r="A31" s="37" t="s">
        <v>25</v>
      </c>
      <c r="B31" s="38"/>
      <c r="C31" s="382"/>
      <c r="D31" s="383"/>
      <c r="E31" s="383"/>
      <c r="F31" s="383"/>
      <c r="G31" s="383"/>
      <c r="H31" s="383"/>
      <c r="I31" s="384"/>
      <c r="J31" s="69"/>
    </row>
    <row r="32" spans="1:9" ht="13.5">
      <c r="A32" s="388"/>
      <c r="B32" s="389"/>
      <c r="C32" s="382"/>
      <c r="D32" s="383"/>
      <c r="E32" s="383"/>
      <c r="F32" s="383"/>
      <c r="G32" s="383"/>
      <c r="H32" s="383"/>
      <c r="I32" s="384"/>
    </row>
    <row r="33" spans="1:9" ht="13.5">
      <c r="A33" s="388"/>
      <c r="B33" s="389"/>
      <c r="C33" s="382"/>
      <c r="D33" s="383"/>
      <c r="E33" s="383"/>
      <c r="F33" s="383"/>
      <c r="G33" s="383"/>
      <c r="H33" s="383"/>
      <c r="I33" s="384"/>
    </row>
    <row r="34" spans="1:9" ht="13.5">
      <c r="A34" s="388"/>
      <c r="B34" s="389"/>
      <c r="C34" s="382"/>
      <c r="D34" s="383"/>
      <c r="E34" s="383"/>
      <c r="F34" s="383"/>
      <c r="G34" s="383"/>
      <c r="H34" s="383"/>
      <c r="I34" s="384"/>
    </row>
    <row r="35" spans="1:9" ht="13.5">
      <c r="A35" s="388"/>
      <c r="B35" s="389"/>
      <c r="C35" s="382"/>
      <c r="D35" s="383"/>
      <c r="E35" s="383"/>
      <c r="F35" s="383"/>
      <c r="G35" s="383"/>
      <c r="H35" s="383"/>
      <c r="I35" s="384"/>
    </row>
    <row r="36" spans="1:9" ht="13.5">
      <c r="A36" s="388"/>
      <c r="B36" s="389"/>
      <c r="C36" s="382"/>
      <c r="D36" s="383"/>
      <c r="E36" s="383"/>
      <c r="F36" s="383"/>
      <c r="G36" s="383"/>
      <c r="H36" s="383"/>
      <c r="I36" s="384"/>
    </row>
    <row r="37" spans="1:9" ht="13.5">
      <c r="A37" s="388"/>
      <c r="B37" s="389"/>
      <c r="C37" s="382"/>
      <c r="D37" s="383"/>
      <c r="E37" s="383"/>
      <c r="F37" s="383"/>
      <c r="G37" s="383"/>
      <c r="H37" s="383"/>
      <c r="I37" s="384"/>
    </row>
    <row r="38" spans="1:9" ht="13.5">
      <c r="A38" s="388"/>
      <c r="B38" s="389"/>
      <c r="C38" s="382"/>
      <c r="D38" s="383"/>
      <c r="E38" s="383"/>
      <c r="F38" s="383"/>
      <c r="G38" s="383"/>
      <c r="H38" s="383"/>
      <c r="I38" s="384"/>
    </row>
    <row r="39" spans="1:9" ht="13.5">
      <c r="A39" s="388"/>
      <c r="B39" s="389"/>
      <c r="C39" s="385"/>
      <c r="D39" s="386"/>
      <c r="E39" s="386"/>
      <c r="F39" s="386"/>
      <c r="G39" s="386"/>
      <c r="H39" s="386"/>
      <c r="I39" s="387"/>
    </row>
    <row r="40" spans="1:9" ht="13.5">
      <c r="A40" s="390"/>
      <c r="B40" s="391"/>
      <c r="C40" s="392" t="s">
        <v>50</v>
      </c>
      <c r="D40" s="393"/>
      <c r="E40" s="393"/>
      <c r="F40" s="393"/>
      <c r="G40" s="393"/>
      <c r="H40" s="393"/>
      <c r="I40" s="394"/>
    </row>
    <row r="41" spans="1:9" ht="13.5">
      <c r="A41" s="377" t="s">
        <v>33</v>
      </c>
      <c r="B41" s="395"/>
      <c r="C41" s="396" t="s">
        <v>478</v>
      </c>
      <c r="D41" s="397"/>
      <c r="E41" s="397"/>
      <c r="F41" s="397"/>
      <c r="G41" s="397"/>
      <c r="H41" s="397"/>
      <c r="I41" s="398"/>
    </row>
    <row r="42" spans="1:9" ht="13.5">
      <c r="A42" s="345" t="s">
        <v>34</v>
      </c>
      <c r="B42" s="399"/>
      <c r="C42" s="400" t="s">
        <v>477</v>
      </c>
      <c r="D42" s="401"/>
      <c r="E42" s="401"/>
      <c r="F42" s="401"/>
      <c r="G42" s="401"/>
      <c r="H42" s="401"/>
      <c r="I42" s="402"/>
    </row>
    <row r="43" spans="1:9" ht="13.5">
      <c r="A43" s="403" t="s">
        <v>26</v>
      </c>
      <c r="B43" s="404"/>
      <c r="C43" s="405" t="s">
        <v>352</v>
      </c>
      <c r="D43" s="406"/>
      <c r="E43" s="406"/>
      <c r="F43" s="406"/>
      <c r="G43" s="406"/>
      <c r="H43" s="406"/>
      <c r="I43" s="407"/>
    </row>
    <row r="44" spans="1:9" ht="13.5">
      <c r="A44" s="388"/>
      <c r="B44" s="411"/>
      <c r="C44" s="328" t="s">
        <v>476</v>
      </c>
      <c r="D44" s="329"/>
      <c r="E44" s="329"/>
      <c r="F44" s="329"/>
      <c r="G44" s="329"/>
      <c r="H44" s="329"/>
      <c r="I44" s="412"/>
    </row>
    <row r="45" spans="1:9" ht="13.5">
      <c r="A45" s="388"/>
      <c r="B45" s="411"/>
      <c r="C45" s="413" t="s">
        <v>476</v>
      </c>
      <c r="D45" s="414"/>
      <c r="E45" s="414"/>
      <c r="F45" s="414"/>
      <c r="G45" s="414"/>
      <c r="H45" s="414"/>
      <c r="I45" s="415"/>
    </row>
    <row r="46" spans="1:9" ht="13.5">
      <c r="A46" s="416" t="s">
        <v>31</v>
      </c>
      <c r="B46" s="417"/>
      <c r="C46" s="418" t="s">
        <v>475</v>
      </c>
      <c r="D46" s="418"/>
      <c r="E46" s="418"/>
      <c r="F46" s="418"/>
      <c r="G46" s="418"/>
      <c r="H46" s="418"/>
      <c r="I46" s="419"/>
    </row>
    <row r="47" spans="1:9" ht="13.5">
      <c r="A47" s="425" t="s">
        <v>474</v>
      </c>
      <c r="B47" s="426"/>
      <c r="C47" s="14" t="s">
        <v>473</v>
      </c>
      <c r="D47" s="15"/>
      <c r="E47" s="429" t="s">
        <v>472</v>
      </c>
      <c r="F47" s="430"/>
      <c r="G47" s="431"/>
      <c r="H47" s="16" t="s">
        <v>471</v>
      </c>
      <c r="I47" s="17" t="s">
        <v>470</v>
      </c>
    </row>
    <row r="48" spans="1:9" ht="13.5">
      <c r="A48" s="425"/>
      <c r="B48" s="426"/>
      <c r="C48" s="14" t="s">
        <v>27</v>
      </c>
      <c r="D48" s="15"/>
      <c r="E48" s="421" t="s">
        <v>469</v>
      </c>
      <c r="F48" s="421"/>
      <c r="G48" s="421"/>
      <c r="H48" s="16" t="s">
        <v>468</v>
      </c>
      <c r="I48" s="17" t="s">
        <v>467</v>
      </c>
    </row>
    <row r="49" spans="1:9" ht="13.5">
      <c r="A49" s="427"/>
      <c r="B49" s="428"/>
      <c r="C49" s="18" t="s">
        <v>466</v>
      </c>
      <c r="D49" s="68"/>
      <c r="E49" s="432" t="s">
        <v>465</v>
      </c>
      <c r="F49" s="433"/>
      <c r="G49" s="434"/>
      <c r="H49" s="67" t="s">
        <v>464</v>
      </c>
      <c r="I49" s="66" t="s">
        <v>463</v>
      </c>
    </row>
    <row r="50" spans="1:9" ht="13.5" customHeight="1">
      <c r="A50" s="435" t="s">
        <v>28</v>
      </c>
      <c r="B50" s="436"/>
      <c r="C50" s="439" t="s">
        <v>462</v>
      </c>
      <c r="D50" s="440"/>
      <c r="E50" s="440"/>
      <c r="F50" s="440"/>
      <c r="G50" s="440"/>
      <c r="H50" s="440"/>
      <c r="I50" s="441"/>
    </row>
    <row r="51" spans="1:9" ht="13.5">
      <c r="A51" s="437"/>
      <c r="B51" s="438"/>
      <c r="C51" s="408" t="s">
        <v>461</v>
      </c>
      <c r="D51" s="409"/>
      <c r="E51" s="409"/>
      <c r="F51" s="409"/>
      <c r="G51" s="409"/>
      <c r="H51" s="409"/>
      <c r="I51" s="410"/>
    </row>
    <row r="52" spans="2:9" ht="13.5" customHeight="1">
      <c r="B52" s="420" t="s">
        <v>29</v>
      </c>
      <c r="C52" s="420"/>
      <c r="D52" s="420"/>
      <c r="E52" s="421" t="s">
        <v>460</v>
      </c>
      <c r="F52" s="421"/>
      <c r="G52" s="421"/>
      <c r="H52" s="421"/>
      <c r="I52" s="39"/>
    </row>
    <row r="53" spans="2:9" ht="13.5" customHeight="1">
      <c r="B53" s="422" t="s">
        <v>30</v>
      </c>
      <c r="C53" s="423"/>
      <c r="D53" s="423"/>
      <c r="E53" s="423"/>
      <c r="F53" s="423"/>
      <c r="G53" s="423"/>
      <c r="H53" s="423"/>
      <c r="I53" s="423"/>
    </row>
    <row r="54" spans="1:6" ht="13.5">
      <c r="A54" s="65" t="s">
        <v>49</v>
      </c>
      <c r="D54" s="424" t="s">
        <v>37</v>
      </c>
      <c r="E54" s="424"/>
      <c r="F54" s="424"/>
    </row>
    <row r="60" ht="13.5">
      <c r="G60" s="64"/>
    </row>
  </sheetData>
  <sheetProtection/>
  <mergeCells count="79">
    <mergeCell ref="A4:B4"/>
    <mergeCell ref="C4:G4"/>
    <mergeCell ref="A1:I1"/>
    <mergeCell ref="A2:D2"/>
    <mergeCell ref="E2:F2"/>
    <mergeCell ref="A3:B3"/>
    <mergeCell ref="C3:I3"/>
    <mergeCell ref="A5:B5"/>
    <mergeCell ref="C5:F5"/>
    <mergeCell ref="A6:A7"/>
    <mergeCell ref="B6:B7"/>
    <mergeCell ref="C6:C7"/>
    <mergeCell ref="D6:D7"/>
    <mergeCell ref="E6:E7"/>
    <mergeCell ref="F6:F7"/>
    <mergeCell ref="G6:G7"/>
    <mergeCell ref="H6:I6"/>
    <mergeCell ref="A16:B16"/>
    <mergeCell ref="C16:F16"/>
    <mergeCell ref="G16:I16"/>
    <mergeCell ref="A18:B18"/>
    <mergeCell ref="C18:I18"/>
    <mergeCell ref="A17:B17"/>
    <mergeCell ref="C17:I17"/>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C40:I40"/>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A41:B41"/>
    <mergeCell ref="C41:I41"/>
    <mergeCell ref="A42:B42"/>
    <mergeCell ref="C42:I42"/>
    <mergeCell ref="A43:B43"/>
    <mergeCell ref="C43:I43"/>
    <mergeCell ref="C50:I50"/>
    <mergeCell ref="A44:B44"/>
    <mergeCell ref="C44:I44"/>
    <mergeCell ref="A45:B45"/>
    <mergeCell ref="C45:I45"/>
    <mergeCell ref="A46:B46"/>
    <mergeCell ref="C46:I46"/>
    <mergeCell ref="C51:I51"/>
    <mergeCell ref="B52:D52"/>
    <mergeCell ref="E52:H52"/>
    <mergeCell ref="B53:I53"/>
    <mergeCell ref="D54:F54"/>
    <mergeCell ref="A47:B49"/>
    <mergeCell ref="E47:G47"/>
    <mergeCell ref="E48:G48"/>
    <mergeCell ref="E49:G49"/>
    <mergeCell ref="A50:B51"/>
  </mergeCells>
  <printOptions horizontalCentered="1" verticalCentered="1"/>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Aoyama Univ.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katsuyuki</dc:creator>
  <cp:keywords/>
  <dc:description/>
  <cp:lastModifiedBy>サン・アーバン</cp:lastModifiedBy>
  <cp:lastPrinted>2014-03-28T14:47:45Z</cp:lastPrinted>
  <dcterms:created xsi:type="dcterms:W3CDTF">2007-01-06T02:32:22Z</dcterms:created>
  <dcterms:modified xsi:type="dcterms:W3CDTF">2018-06-04T07:57:01Z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