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20520" windowHeight="4725" tabRatio="862" activeTab="0"/>
  </bookViews>
  <sheets>
    <sheet name="ﾘｽﾄ" sheetId="1" r:id="rId1"/>
    <sheet name="1" sheetId="2" r:id="rId2"/>
    <sheet name="2" sheetId="3" r:id="rId3"/>
    <sheet name="3" sheetId="4" r:id="rId4"/>
    <sheet name="4" sheetId="5" r:id="rId5"/>
    <sheet name="5" sheetId="6" r:id="rId6"/>
    <sheet name="6" sheetId="7" r:id="rId7"/>
    <sheet name="7" sheetId="8" r:id="rId8"/>
    <sheet name="8" sheetId="9" r:id="rId9"/>
    <sheet name="9" sheetId="10" r:id="rId10"/>
    <sheet name="10" sheetId="11" r:id="rId11"/>
    <sheet name="11" sheetId="12" r:id="rId12"/>
    <sheet name="12" sheetId="13" r:id="rId13"/>
    <sheet name="13" sheetId="14" r:id="rId14"/>
    <sheet name="14" sheetId="15" r:id="rId15"/>
    <sheet name="15" sheetId="16" r:id="rId16"/>
    <sheet name="16" sheetId="17" r:id="rId17"/>
    <sheet name="17" sheetId="18" r:id="rId18"/>
    <sheet name="18" sheetId="19" r:id="rId19"/>
    <sheet name="19" sheetId="20" r:id="rId20"/>
    <sheet name="20" sheetId="21" r:id="rId21"/>
    <sheet name="21" sheetId="22" r:id="rId22"/>
    <sheet name="22" sheetId="23" r:id="rId23"/>
    <sheet name="23" sheetId="24" r:id="rId24"/>
    <sheet name="24" sheetId="25" r:id="rId25"/>
    <sheet name="25" sheetId="26" r:id="rId26"/>
    <sheet name="26" sheetId="27" r:id="rId27"/>
    <sheet name="27" sheetId="28" r:id="rId28"/>
    <sheet name="28" sheetId="29" r:id="rId29"/>
    <sheet name="29" sheetId="30" r:id="rId30"/>
    <sheet name="30" sheetId="31" r:id="rId31"/>
    <sheet name="31" sheetId="32" r:id="rId32"/>
    <sheet name="32" sheetId="33" r:id="rId33"/>
  </sheets>
  <externalReferences>
    <externalReference r:id="rId36"/>
    <externalReference r:id="rId37"/>
    <externalReference r:id="rId38"/>
    <externalReference r:id="rId39"/>
    <externalReference r:id="rId40"/>
  </externalReferences>
  <definedNames>
    <definedName name="Excel_BuiltIn_Print_Area1">#REF!</definedName>
    <definedName name="Excel_BuiltIn_Print_Area2">#REF!</definedName>
    <definedName name="Excel_BuiltIn_Print_Area3">#REF!</definedName>
    <definedName name="Excel_BuiltIn_Print_Area4">#REF!</definedName>
    <definedName name="Excel_BuiltIn_Print_Area5">#REF!</definedName>
    <definedName name="Excel_BuiltIn_Print_Area6">#REF!</definedName>
    <definedName name="Excel_BuiltIn_Print_Area_1">#REF!</definedName>
    <definedName name="Excel_BuiltIn_Print_Area_2">"$#REF!.$A$1:$I$55"</definedName>
    <definedName name="Excel_BuiltIn_Print_Area_3">"$#REF!.$A$1:$I$55"</definedName>
    <definedName name="Excel_BuiltIn_Print_Area_4">"$#REF!.$A$1:$I$56"</definedName>
    <definedName name="Excel_BuiltIn_Print_Area_5" localSheetId="30">#REF!</definedName>
    <definedName name="Excel_BuiltIn_Print_Area_5" localSheetId="5">#REF!</definedName>
    <definedName name="Excel_BuiltIn_Print_Area_5">#REF!</definedName>
    <definedName name="Excel_BuiltIn_Print_Area_6">"$#REF!.$A$1:$L$43"</definedName>
    <definedName name="Excel_BuiltIn_Print_Area_7">"$#REF!.$A$1:$L$53"</definedName>
    <definedName name="Excel_BuiltIn_Print_Area_8">"$#REF!.$A$1:$L$53"</definedName>
    <definedName name="Excel_BuiltIn_Print_Area_9">"$#REF!.$A$1:$J$57"</definedName>
    <definedName name="meibo">'[3]meibo'!$C$3:$K$87</definedName>
    <definedName name="_xlnm.Print_Area" localSheetId="1">'1'!$A$1:$I$54</definedName>
    <definedName name="_xlnm.Print_Area" localSheetId="10">'10'!$A$1:$I$55</definedName>
    <definedName name="_xlnm.Print_Area" localSheetId="11">'11'!$A$1:$I$54</definedName>
    <definedName name="_xlnm.Print_Area" localSheetId="12">'12'!#REF!</definedName>
    <definedName name="_xlnm.Print_Area" localSheetId="13">'13'!$A$1:$I$54</definedName>
    <definedName name="_xlnm.Print_Area" localSheetId="14">'14'!$A$1:$I$61</definedName>
    <definedName name="_xlnm.Print_Area" localSheetId="15">'15'!$A$1:$I$54</definedName>
    <definedName name="_xlnm.Print_Area" localSheetId="16">'16'!$A$1:$I$55</definedName>
    <definedName name="_xlnm.Print_Area" localSheetId="17">'17'!$A$1:$I$54</definedName>
    <definedName name="_xlnm.Print_Area" localSheetId="18">'18'!$A$1:$I$54</definedName>
    <definedName name="_xlnm.Print_Area" localSheetId="19">'19'!$A$1:$I$54</definedName>
    <definedName name="_xlnm.Print_Area" localSheetId="2">'2'!$A$1:$I$54</definedName>
    <definedName name="_xlnm.Print_Area" localSheetId="20">'20'!$A$1:$I$54</definedName>
    <definedName name="_xlnm.Print_Area" localSheetId="21">'21'!$A$1:$I$54</definedName>
    <definedName name="_xlnm.Print_Area" localSheetId="22">'22'!$A$1:$I$54</definedName>
    <definedName name="_xlnm.Print_Area" localSheetId="23">'23'!$A$1:$I$54</definedName>
    <definedName name="_xlnm.Print_Area" localSheetId="24">'24'!$A$1:$I$54</definedName>
    <definedName name="_xlnm.Print_Area" localSheetId="25">'25'!#REF!</definedName>
    <definedName name="_xlnm.Print_Area" localSheetId="26">'26'!$A$1:$I$54</definedName>
    <definedName name="_xlnm.Print_Area" localSheetId="27">'27'!$A$1:$I$54</definedName>
    <definedName name="_xlnm.Print_Area" localSheetId="28">'28'!#REF!</definedName>
    <definedName name="_xlnm.Print_Area" localSheetId="29">'29'!$A$1:$I$54</definedName>
    <definedName name="_xlnm.Print_Area" localSheetId="3">'3'!$A$1:$I$58</definedName>
    <definedName name="_xlnm.Print_Area" localSheetId="30">'30'!$A$1:$I$54</definedName>
    <definedName name="_xlnm.Print_Area" localSheetId="31">'31'!$A$1:$I$54</definedName>
    <definedName name="_xlnm.Print_Area" localSheetId="32">'32'!$A$1:$I$54</definedName>
    <definedName name="_xlnm.Print_Area" localSheetId="4">'4'!$A$1:$I$54</definedName>
    <definedName name="_xlnm.Print_Area" localSheetId="5">'5'!$A$1:$I$54</definedName>
    <definedName name="_xlnm.Print_Area" localSheetId="6">'6'!$A$1:$I$54</definedName>
    <definedName name="_xlnm.Print_Area" localSheetId="7">'7'!$A$1:$I$55</definedName>
    <definedName name="_xlnm.Print_Area" localSheetId="8">'8'!$A$1:$I$54</definedName>
    <definedName name="_xlnm.Print_Area" localSheetId="9">'9'!$A$1:$I$57</definedName>
    <definedName name="_xlnm.Print_Area" localSheetId="0">'ﾘｽﾄ'!$A$1:$Q$57</definedName>
    <definedName name="月">'[3]リストtbl'!$C$3:$C$15</definedName>
    <definedName name="山域">'[3]リストtbl'!$M$3:$M$26</definedName>
    <definedName name="山行目的">'[3]リストtbl'!$N$3:$N$13</definedName>
    <definedName name="時">'[3]リストtbl'!$E$3:$E$27</definedName>
    <definedName name="西暦">'[3]リストtbl'!$B$6:$B$9</definedName>
    <definedName name="日">'[3]リストtbl'!$D$3:$D$34</definedName>
    <definedName name="名前">'[3]meibo'!$C$3:$C$85</definedName>
    <definedName name="役割">'[3]リストtbl'!$L$3:$L$11</definedName>
    <definedName name="有無">'[3]リストtbl'!$J$3:$J$5</definedName>
    <definedName name="曜日">'[3]リストtbl'!$F$3:$F$10</definedName>
  </definedNames>
  <calcPr fullCalcOnLoad="1"/>
</workbook>
</file>

<file path=xl/sharedStrings.xml><?xml version="1.0" encoding="utf-8"?>
<sst xmlns="http://schemas.openxmlformats.org/spreadsheetml/2006/main" count="3128" uniqueCount="1420">
  <si>
    <t>青字</t>
  </si>
  <si>
    <t>会員外</t>
  </si>
  <si>
    <t>中止･不参加</t>
  </si>
  <si>
    <t>山行期間</t>
  </si>
  <si>
    <t>山域･山名</t>
  </si>
  <si>
    <t>山行目的</t>
  </si>
  <si>
    <t>山行メンバー</t>
  </si>
  <si>
    <t>報告</t>
  </si>
  <si>
    <t>山靴</t>
  </si>
  <si>
    <t>No.</t>
  </si>
  <si>
    <t>山行目的</t>
  </si>
  <si>
    <t>ルート経験</t>
  </si>
  <si>
    <t>山行期間</t>
  </si>
  <si>
    <t>予　備　日</t>
  </si>
  <si>
    <t>任務</t>
  </si>
  <si>
    <t>氏名</t>
  </si>
  <si>
    <t>年齢</t>
  </si>
  <si>
    <t>住所</t>
  </si>
  <si>
    <t>緊急連絡先</t>
  </si>
  <si>
    <t>ＴＥＬ</t>
  </si>
  <si>
    <t>集合日時</t>
  </si>
  <si>
    <t>行動予定</t>
  </si>
  <si>
    <t>下山予定</t>
  </si>
  <si>
    <t>装備</t>
  </si>
  <si>
    <t>遭難対策</t>
  </si>
  <si>
    <t>ルート図</t>
  </si>
  <si>
    <t>携帯電話</t>
  </si>
  <si>
    <t xml:space="preserve"> 河崎 泰秀</t>
  </si>
  <si>
    <t>事故時の
伝達事項</t>
  </si>
  <si>
    <t>この計画書の提出先</t>
  </si>
  <si>
    <t>下山報告先</t>
  </si>
  <si>
    <t>下山報告予定日&amp;時間</t>
  </si>
  <si>
    <t>食料計画</t>
  </si>
  <si>
    <t>無線機</t>
  </si>
  <si>
    <t>下山報告日</t>
  </si>
  <si>
    <t>　上記時間または21:00までに連絡がない場合は、捜索･救助体制が始動します。</t>
  </si>
  <si>
    <t>受信日時</t>
  </si>
  <si>
    <t>提出日</t>
  </si>
  <si>
    <t>血液</t>
  </si>
  <si>
    <t>基金
(会名)</t>
  </si>
  <si>
    <t>2014年7月29改訂</t>
  </si>
  <si>
    <t>車使用の場合は、駐車予定地･車種･色･番号を記載　　会の無線CS ＪＭ１ＹＡＨ</t>
  </si>
  <si>
    <t>山行の中止、不参加者が出た場合は、山行管理員（上記メールアドレス）まで要連絡。</t>
  </si>
  <si>
    <t>夫 本橋弘一</t>
  </si>
  <si>
    <t>本橋　美鈴</t>
  </si>
  <si>
    <t>２０１４年１２月　山行計画書</t>
  </si>
  <si>
    <t>nerimayama_sankou_kanri@googlegroups.com</t>
  </si>
  <si>
    <t>状態（意識、呼吸、出血、骨折、手当て）救助の要請内容</t>
  </si>
  <si>
    <t>発生時間・場所・状況・パーティ人員・住所・電話・氏名・年齢・血液型</t>
  </si>
  <si>
    <t>090-4929-0168</t>
  </si>
  <si>
    <t>048-865-1467</t>
  </si>
  <si>
    <t>kawa_1023.honn@docomo.ne.jp</t>
  </si>
  <si>
    <t>090-4820-9215</t>
  </si>
  <si>
    <t>03-3924-6744</t>
  </si>
  <si>
    <t>yamaa_shokai1959@ezweb.ne.jp</t>
  </si>
  <si>
    <t xml:space="preserve"> 青山 俊明　  </t>
  </si>
  <si>
    <t>090-2481-3910</t>
  </si>
  <si>
    <t>03-3924-1247</t>
  </si>
  <si>
    <t>mako.chk38@docomo.ne.jp</t>
  </si>
  <si>
    <t xml:space="preserve"> 草野　真　  </t>
  </si>
  <si>
    <t>　緊急連絡先</t>
  </si>
  <si>
    <t>nerimayama-gezan@googlegroups.com</t>
  </si>
  <si>
    <t>　　　（　　　　　　　　　　　）　　　　　　（　　　　　　　　　　　　 ）　　　　　　　</t>
  </si>
  <si>
    <t>１４４/４３３ＭＨｚ（　　台）コールサイン　</t>
  </si>
  <si>
    <t>/</t>
  </si>
  <si>
    <t>NO</t>
  </si>
  <si>
    <t>山域.山名</t>
  </si>
  <si>
    <t>提出者</t>
  </si>
  <si>
    <t>山行計画書</t>
  </si>
  <si>
    <t>東京都勤労者山岳連盟　　練馬山の会</t>
  </si>
  <si>
    <t>金本正行</t>
  </si>
  <si>
    <t>　</t>
  </si>
  <si>
    <t>八ケ岳　ジョーゴ沢・裏同心ルンゼ</t>
  </si>
  <si>
    <t>アイスクライミング</t>
  </si>
  <si>
    <t>あり</t>
  </si>
  <si>
    <t>2014/12/5～6</t>
  </si>
  <si>
    <t>無し</t>
  </si>
  <si>
    <t>L</t>
  </si>
  <si>
    <t>木下 好美</t>
  </si>
  <si>
    <t>A</t>
  </si>
  <si>
    <t>西東京市住吉町6-7-1</t>
  </si>
  <si>
    <t>夫 木下恭一</t>
  </si>
  <si>
    <t>0424-22-4735</t>
  </si>
  <si>
    <t>金本 正行</t>
  </si>
  <si>
    <t>A</t>
  </si>
  <si>
    <t>板橋区加賀2-7-1-1118</t>
  </si>
  <si>
    <t>妻 金本しづ江</t>
  </si>
  <si>
    <t>090-6020-1686</t>
  </si>
  <si>
    <t>ｚｙ</t>
  </si>
  <si>
    <t>:　集合場所⇒大泉学園南口　　0600</t>
  </si>
  <si>
    <t>大泉学園0600==&gt;小淵沢IC==&gt;0900美濃戸0930==&gt;1130赤岳鉱泉テント設営後ジョーゴ沢へ</t>
  </si>
  <si>
    <t>1500頃終了しテントへ。木下は鉱泉小屋泊</t>
  </si>
  <si>
    <t>赤岳鉱泉0630==&gt;裏同心ルンゼヘ　1300頃終了して赤岳鉱泉へ（テント撤収）</t>
  </si>
  <si>
    <t>赤岳鉱泉1400==&gt;1600美濃戸＝＝＞帰京</t>
  </si>
  <si>
    <t>車：スズキジムニー　（木下)</t>
  </si>
  <si>
    <t>アイスクライミングの現場の氷の状況が悪い場合は別の場所に転進する場合があります。その場合は至急連絡いたします。</t>
  </si>
  <si>
    <t>　　　　日分　　食（共同　　食・個人　　食）　予備食　　食／非常食　　食</t>
  </si>
  <si>
    <t>木下　　（090-2301-4579　　　　　　　　　　）　　　    　（　　　　　　　　　　　　 ）　　　　　　　</t>
  </si>
  <si>
    <t>金本　　（090-9833-3200　　　　　　　　　　　）　　　　　　（　　　　　　　　　　　　 ）　　　　　　　</t>
  </si>
  <si>
    <t>東京都勤労者山岳連盟　　練馬山の会</t>
  </si>
  <si>
    <t>山行計画書</t>
  </si>
  <si>
    <t>提出者</t>
  </si>
  <si>
    <t>山域.山名</t>
  </si>
  <si>
    <t>丹沢　焼山～黍殻山～袖平山</t>
  </si>
  <si>
    <t>縦走</t>
  </si>
  <si>
    <t>NO</t>
  </si>
  <si>
    <t>本橋 美鈴</t>
  </si>
  <si>
    <t>B</t>
  </si>
  <si>
    <t>練馬区下石神井2-26-23ｻﾝﾌﾗﾜｰ本橋202</t>
  </si>
  <si>
    <t>090-3244-9002</t>
  </si>
  <si>
    <t>:　集合場所⇒</t>
  </si>
  <si>
    <t>6：00焼山登山口→8：00焼山→9：10黍殻山→10：15姫次→10：45袖平山→</t>
  </si>
  <si>
    <t>日陰沢橋14：00</t>
  </si>
  <si>
    <t>/</t>
  </si>
  <si>
    <t>一般装備
防寒対策しっかりとする。登山口から最初の分岐に注意する。（谷筋へ進まないように）
昭文社山と高原地図「丹沢」、地形図コピー
スタート地点焼山登山口とゴール地点日陰沢橋では車で送迎してもらいます。</t>
  </si>
  <si>
    <t>　　　　日分　2食（共同　　食・個人　　食）　予備食　　食／非常食　　食</t>
  </si>
  <si>
    <t>１４４/４３３ＭＨｚ（　　台）コールサイン　</t>
  </si>
  <si>
    <t>　本橋（090-7834-2310　　　　）　　　    　（　　　　　　　　　　　　 ）　　　　　　　</t>
  </si>
  <si>
    <t>　　　（　　　　　　　　　　　）　　　　　　（　　　　　　　　　　　　 ）　　　　　　　</t>
  </si>
  <si>
    <t>nerimayama-gezan@googlegroups.com</t>
  </si>
  <si>
    <t>　緊急連絡先</t>
  </si>
  <si>
    <t xml:space="preserve"> 草野　真　  </t>
  </si>
  <si>
    <t>mako.chk38@docomo.ne.jp</t>
  </si>
  <si>
    <t>03-3924-1247</t>
  </si>
  <si>
    <t>090-2481-3910</t>
  </si>
  <si>
    <t xml:space="preserve"> 青山 俊明　  </t>
  </si>
  <si>
    <t>yamaa_shokai1959@ezweb.ne.jp</t>
  </si>
  <si>
    <t>03-3924-6744</t>
  </si>
  <si>
    <t>090-4820-9215</t>
  </si>
  <si>
    <t>kawa_1023.honn@docomo.ne.jp</t>
  </si>
  <si>
    <t>048-865-1467</t>
  </si>
  <si>
    <t>090-4929-0168</t>
  </si>
  <si>
    <t>発生時間・場所・状況・パーティ人員・住所・電話・氏名・年齢・血液型</t>
  </si>
  <si>
    <t>状態（意識、呼吸、出血、骨折、手当て）救助の要請内容</t>
  </si>
  <si>
    <t>nerimayama_sankou_kanri@googlegroups.com</t>
  </si>
  <si>
    <t>松野千絵</t>
  </si>
  <si>
    <t>笠取山</t>
  </si>
  <si>
    <t>テント泊　経験すること</t>
  </si>
  <si>
    <t>なし</t>
  </si>
  <si>
    <t>B</t>
  </si>
  <si>
    <t>５口</t>
  </si>
  <si>
    <t>練馬区練馬4-21-15</t>
  </si>
  <si>
    <t>山野愛子（姉）</t>
  </si>
  <si>
    <t>(090)3493-1419</t>
  </si>
  <si>
    <t>松野泰久</t>
  </si>
  <si>
    <t>AB</t>
  </si>
  <si>
    <t>同上</t>
  </si>
  <si>
    <t>:　集合場所⇒自宅から</t>
  </si>
  <si>
    <t>5：00　練馬自宅発　　　8：00　作場平駐車場　9：30　ヤブ沢峠　</t>
  </si>
  <si>
    <t>10：00　笠取小屋　　11：00　テント設営　昼食</t>
  </si>
  <si>
    <t>　12：30　笠取山　山頂　　　1：30　小屋前　テント場</t>
  </si>
  <si>
    <t>テント泊　　</t>
  </si>
  <si>
    <t>5:00　テント場発　　5：30-6：15　笠取山山頂　　6：20　水干</t>
  </si>
  <si>
    <t>7：00　テント場　（朝食テント撤収）</t>
  </si>
  <si>
    <t>9：30　作業平登山口</t>
  </si>
  <si>
    <t xml:space="preserve">車使用　　ＰＯＬＯ　赤　練馬　533　た　　11-06　　笠取小屋　テント泊５００円　
笠取小屋　多摩川源流の山小屋
〒404-0047　山梨県甲州市塩山三日市場2750-10
TEL&amp;FAX 0553-33-9888　MOBILE 090-8581-9119
E-MAIL kasatori@kcnet.ne.jp
当日　小屋には９時ごろから　管理人さんがいるそうです。　水場　　トイレあり
青山さんに相談の上、オートキャンプしか経験がないので、水場　トイレのある
小屋の前のテント泊で標高がそれほど高くないところ　を選びました。　テントは会で借りたものです。
</t>
  </si>
  <si>
    <t>　　　2　日分　　5食（宿　　食・個人　5　食）　予備食　　1食／非常食　1　食</t>
  </si>
  <si>
    <t>　　松野千絵（　　　09054945902　　　　　　　　）　　　    　（　　　　　　　　　　　　 ）　　　　　　　</t>
  </si>
  <si>
    <t>　　松野泰久　（09054457720　　　　　　　　　　　）　　　　　　（　　　　　　　　　　　　 ）　　　　　　　</t>
  </si>
  <si>
    <t>山行の中止、欠席者が出た場合は、山行管理員（上記メールアドレス）まで要連絡。</t>
  </si>
  <si>
    <t>2014/12/6～7</t>
  </si>
  <si>
    <t>東京都勤労者山岳連盟　　練馬山の会</t>
  </si>
  <si>
    <t>山行計画書</t>
  </si>
  <si>
    <t>提出日</t>
  </si>
  <si>
    <t>提出者</t>
  </si>
  <si>
    <t>千頭和　亮</t>
  </si>
  <si>
    <t>山域.山名</t>
  </si>
  <si>
    <t>八ヶ岳　ジョーゴ沢　裏同心ルンゼ</t>
  </si>
  <si>
    <t>アイスクライミング</t>
  </si>
  <si>
    <t>ルート経験</t>
  </si>
  <si>
    <t>　　</t>
  </si>
  <si>
    <t>１２月７日</t>
  </si>
  <si>
    <t>予　備　日</t>
  </si>
  <si>
    <t>NO</t>
  </si>
  <si>
    <t>年齢</t>
  </si>
  <si>
    <t>血液</t>
  </si>
  <si>
    <t>基金
(会名)</t>
  </si>
  <si>
    <t>CL</t>
  </si>
  <si>
    <t>A</t>
  </si>
  <si>
    <t>東久留米市南町3-8-43-6-303</t>
  </si>
  <si>
    <t>千頭和　正</t>
  </si>
  <si>
    <t>03-3922-8440</t>
  </si>
  <si>
    <t>SL</t>
  </si>
  <si>
    <t>藤繁　望</t>
  </si>
  <si>
    <t>A+</t>
  </si>
  <si>
    <t>yamane</t>
  </si>
  <si>
    <t>川崎市多摩区生田2-9-16
YKハイツ201</t>
  </si>
  <si>
    <t>藤繁　航(兄）</t>
  </si>
  <si>
    <t>04-7158-5474</t>
  </si>
  <si>
    <t>車両　食担</t>
  </si>
  <si>
    <t>中山　通孝</t>
  </si>
  <si>
    <t>東京都練馬区早宮1-50-7
ビーニープレイス早宮201</t>
  </si>
  <si>
    <t>中山基子</t>
  </si>
  <si>
    <t>香川県高松市番町2-8-23</t>
  </si>
  <si>
    <t>村田　陽平</t>
  </si>
  <si>
    <t>O</t>
  </si>
  <si>
    <t>やまね</t>
  </si>
  <si>
    <t>東京都日野市多摩平1-5-14
マンション多摩207</t>
  </si>
  <si>
    <t>村田利明(父)</t>
  </si>
  <si>
    <t>大阪府茨木市宿川原町15-1</t>
  </si>
  <si>
    <t>やまねくらぶ代表　山内正介</t>
  </si>
  <si>
    <t>東京都国分寺市西町1-2-29-3-201</t>
  </si>
  <si>
    <t>090-4596-6513/042-574-1751</t>
  </si>
  <si>
    <t>集合日時</t>
  </si>
  <si>
    <t>6:30　集合場所⇒nisikokubunnji</t>
  </si>
  <si>
    <t>行動予定</t>
  </si>
  <si>
    <t>赤岳山荘～ジョーゴ沢（乙女の滝)同ルート下降　鉱泉泊</t>
  </si>
  <si>
    <t>/7</t>
  </si>
  <si>
    <t>裏同心ルンゼ～稜線（大同心稜)～赤岳山荘P</t>
  </si>
  <si>
    <t>/</t>
  </si>
  <si>
    <t>下山予定</t>
  </si>
  <si>
    <t>下山報告予定日&amp;時間</t>
  </si>
  <si>
    <t>　上記時間または21:00までに連絡がない場合は、捜索･救助体制が始動します。</t>
  </si>
  <si>
    <t>装備</t>
  </si>
  <si>
    <t>アイスクライミング装備　スクリュー　千頭和　藤繁各5　捨て縄各2 ダブルロープ各1　テント村田　</t>
  </si>
  <si>
    <t>遭難対策</t>
  </si>
  <si>
    <t>ルート図</t>
  </si>
  <si>
    <t>スバル　フォレスター　nakayamasha</t>
  </si>
  <si>
    <t>食料計画</t>
  </si>
  <si>
    <t>　　　2日分　4食（共同　2食・個人　2食）　予備食　　食／非常食　1食</t>
  </si>
  <si>
    <t>無線機</t>
  </si>
  <si>
    <t>１４４/４３３ＭＨｚ（　　台）コールサイン　</t>
  </si>
  <si>
    <t>携帯電話</t>
  </si>
  <si>
    <t>千頭和（090-5304-3535　　　　　）　　　murata090-8448-0190 ）　　　　　　　</t>
  </si>
  <si>
    <t>hujisige（080-3533-5754　　　　）　　　　　　（　　　　　　　　　　　　 ）　　　　　　　</t>
  </si>
  <si>
    <t>Nakayama(090-7572-6382　　　　　　　　　　　）　　　　　　（　　　　　　　　　　　　 ）　　　　　　　</t>
  </si>
  <si>
    <t>下山報告先</t>
  </si>
  <si>
    <t>nerimayama-gezan@googlegroups.com</t>
  </si>
  <si>
    <t xml:space="preserve"> 草野　真　  </t>
  </si>
  <si>
    <t>mako.chk38@docomo.ne.jp</t>
  </si>
  <si>
    <t>03-3924-1247</t>
  </si>
  <si>
    <t>090-2481-3910</t>
  </si>
  <si>
    <t xml:space="preserve"> 青山 俊明　  </t>
  </si>
  <si>
    <t>yamaa_shokai1959@ezweb.ne.jp</t>
  </si>
  <si>
    <t>03-3924-6744</t>
  </si>
  <si>
    <t>090-4820-9215</t>
  </si>
  <si>
    <t xml:space="preserve"> 河崎 泰秀</t>
  </si>
  <si>
    <t>kawa_1023.honn@docomo.ne.jp</t>
  </si>
  <si>
    <t>048-865-1467</t>
  </si>
  <si>
    <t>090-4929-0168</t>
  </si>
  <si>
    <t>事故時の
伝達事項</t>
  </si>
  <si>
    <t>発生時間・場所・状況・パーティ人員・住所・電話・氏名・年齢・血液型</t>
  </si>
  <si>
    <t>状態（意識、呼吸、出血、骨折、手当て）救助の要請内容</t>
  </si>
  <si>
    <t>この計画書の提出先</t>
  </si>
  <si>
    <t>nerimayama_sankou_kanri@googlegroups.com</t>
  </si>
  <si>
    <t>山行の中止、欠席者が出た場合は、山行管理員（上記メールアドレス）まで要連絡。</t>
  </si>
  <si>
    <t>2013年6月16改訂</t>
  </si>
  <si>
    <t>受信日時</t>
  </si>
  <si>
    <t>三枝葉子</t>
  </si>
  <si>
    <t>奥武蔵　日和田山</t>
  </si>
  <si>
    <t>アイゼントレ</t>
  </si>
  <si>
    <t>L</t>
  </si>
  <si>
    <t>三枝 葉子</t>
  </si>
  <si>
    <t>AB</t>
  </si>
  <si>
    <t>練馬区桜台1-34-1</t>
  </si>
  <si>
    <t>子 三枝一将</t>
  </si>
  <si>
    <t>080-1219-5613</t>
  </si>
  <si>
    <t>河崎 泰秀</t>
  </si>
  <si>
    <t>さいたま市白幡4-20-1-2-301</t>
  </si>
  <si>
    <t>妻 河崎英子</t>
  </si>
  <si>
    <t>綱 忠彦</t>
  </si>
  <si>
    <t>B</t>
  </si>
  <si>
    <t>板橋区赤塚1-23-18</t>
  </si>
  <si>
    <t>妻 綱 和美</t>
  </si>
  <si>
    <t>03-3975-0704</t>
  </si>
  <si>
    <t>久保田 昭彦</t>
  </si>
  <si>
    <t>O</t>
  </si>
  <si>
    <t>練馬区谷原4-20-31</t>
  </si>
  <si>
    <t>妻 久保田浩美</t>
  </si>
  <si>
    <t>03-3995-4790</t>
  </si>
  <si>
    <t>三ツ木 友勝</t>
  </si>
  <si>
    <t>AB</t>
  </si>
  <si>
    <t>入間市野田1484-1ｶﾞｰﾃﾞﾝｺｰﾄ入間305</t>
  </si>
  <si>
    <t>父　三ツ木基博</t>
  </si>
  <si>
    <t>04-2932-9437</t>
  </si>
  <si>
    <t>:　集合場所⇒高麗駅改札　9：00</t>
  </si>
  <si>
    <t>集合は8：58着　快速急行長瀞行きが便利です。</t>
  </si>
  <si>
    <t>９：４０　アイゼントレ開始（アイゼン装着、歩行、岩登り）</t>
  </si>
  <si>
    <t>１５：００をめどにアイゼントレ終了</t>
  </si>
  <si>
    <t>高麗駅発時刻　15：51　16：18　16：32</t>
  </si>
  <si>
    <t>個人装備：ヘルメット、ハーネス、PAS+安全環つきカラビナ２個、確保器+安全環つきカラビナ２個、冬靴、アイゼン、ピッケル、スパッツ、手袋（冬期用、軍手でもOK）、クライミングシューズ、防寒着、レジャーシート、一般ハイキング装備（雨具、ヘッドランプ、救急セット）、行動食（途中のコンビニで購入できます）、水、テルモス、以上に加えて用意できる方は、トップロープセット用のスリング＆カラビナ、ヌンチャク６本、シングルロープ等適宜お持ちください。　　　　雨天中止の場合は、当日の朝6：30までにメール配信でお知らせします。</t>
  </si>
  <si>
    <t>　　　　日分　　食（共同　　食・個人　　食）　予備食　　食／非常食　　食</t>
  </si>
  <si>
    <t>　三枝（090-4525-8956）　　河崎（090-4929-0168）　　　　　　　</t>
  </si>
  <si>
    <t>2014.11.25</t>
  </si>
  <si>
    <t>宿谷</t>
  </si>
  <si>
    <t>湯の丸高原</t>
  </si>
  <si>
    <t>シーズン初め山スキートレーニング</t>
  </si>
  <si>
    <t>2014.12.6-7</t>
  </si>
  <si>
    <t>江口久美子</t>
  </si>
  <si>
    <t>1941.01.19</t>
  </si>
  <si>
    <t>ＡＢ</t>
  </si>
  <si>
    <t>練馬区練馬4-11-3</t>
  </si>
  <si>
    <t>江口めぐみ</t>
  </si>
  <si>
    <t>090-32290673+K8:KK8:K24</t>
  </si>
  <si>
    <t>石神井</t>
  </si>
  <si>
    <t>大庭勝一</t>
  </si>
  <si>
    <t>1946.10.25</t>
  </si>
  <si>
    <t>Ａ</t>
  </si>
  <si>
    <t>新宿区中落合4-17-4</t>
  </si>
  <si>
    <t>妻久枝</t>
  </si>
  <si>
    <t>03-3951-6104</t>
  </si>
  <si>
    <t>会員外</t>
  </si>
  <si>
    <t>岡根泉二</t>
  </si>
  <si>
    <t>1947.05.14</t>
  </si>
  <si>
    <t>東松山市柏崎527-5</t>
  </si>
  <si>
    <t>岡根ひろこ</t>
  </si>
  <si>
    <t>0493-81-4993</t>
  </si>
  <si>
    <t>奥屋和俊</t>
  </si>
  <si>
    <t>1952.01.03</t>
  </si>
  <si>
    <t>西東京市中町3-4-8</t>
  </si>
  <si>
    <t>奥屋正子</t>
  </si>
  <si>
    <t>0424-38-2350</t>
  </si>
  <si>
    <t>SL</t>
  </si>
  <si>
    <t>木下光政</t>
  </si>
  <si>
    <t>1955.03.23</t>
  </si>
  <si>
    <t>清瀬市中里2-634-13</t>
  </si>
  <si>
    <t>木下和子</t>
  </si>
  <si>
    <t>0424-93-8517</t>
  </si>
  <si>
    <t>木村美江子</t>
  </si>
  <si>
    <t>1971.03.16</t>
  </si>
  <si>
    <t>豊島区池袋本町1-21-6-201エクセルハヤブサ</t>
  </si>
  <si>
    <t>父木村茂樹</t>
  </si>
  <si>
    <t>04-924-2151</t>
  </si>
  <si>
    <t>宿泊山人</t>
  </si>
  <si>
    <t>小原千賀子</t>
  </si>
  <si>
    <t>1943.1.30</t>
  </si>
  <si>
    <t>練馬区東大泉7-39-8</t>
  </si>
  <si>
    <t>高橋美保子</t>
  </si>
  <si>
    <t>03-3594-5245</t>
  </si>
  <si>
    <t>小宮昌平</t>
  </si>
  <si>
    <t>1929.04.02</t>
  </si>
  <si>
    <t>練馬区向山3-21-11</t>
  </si>
  <si>
    <t>子 小宮全</t>
  </si>
  <si>
    <t>090-3813-0371</t>
  </si>
  <si>
    <t>迫本尚子</t>
  </si>
  <si>
    <t>1943.09.14</t>
  </si>
  <si>
    <t>Ｓ３</t>
  </si>
  <si>
    <t>練馬区東大泉1-2-3</t>
  </si>
  <si>
    <t>迫本自宅</t>
  </si>
  <si>
    <t>03--3923-3408</t>
  </si>
  <si>
    <t>渋沢潤一</t>
  </si>
  <si>
    <t>1936.03.25</t>
  </si>
  <si>
    <t>練馬区高野台2-10-3-306</t>
  </si>
  <si>
    <t>渋沢佐和子</t>
  </si>
  <si>
    <t>03-3904-3753</t>
  </si>
  <si>
    <t>会員外</t>
  </si>
  <si>
    <t>下田良子</t>
  </si>
  <si>
    <t>1946.07.19</t>
  </si>
  <si>
    <t>練馬区谷原6-20-34</t>
  </si>
  <si>
    <t>子将人</t>
  </si>
  <si>
    <t>080-5493-0835</t>
  </si>
  <si>
    <t>宿谷猛</t>
  </si>
  <si>
    <t>1942.08.20</t>
  </si>
  <si>
    <t>Ｏ</t>
  </si>
  <si>
    <t>所沢市若狭3-2542-24</t>
  </si>
  <si>
    <t>宿谷雅代</t>
  </si>
  <si>
    <t>04-2948-5249</t>
  </si>
  <si>
    <t>高木弘子</t>
  </si>
  <si>
    <t>1943.06.17</t>
  </si>
  <si>
    <t>練馬区石神井町1-1-40-204</t>
  </si>
  <si>
    <t>子圭子</t>
  </si>
  <si>
    <t>03-3904-6124</t>
  </si>
  <si>
    <t>田辺哲夫</t>
  </si>
  <si>
    <t>1949.01.28</t>
  </si>
  <si>
    <t>Ｂ</t>
  </si>
  <si>
    <t>豊島区北大塚2-24-5-505</t>
  </si>
  <si>
    <t>渋谷憲子</t>
  </si>
  <si>
    <t>0486-23-0977</t>
  </si>
  <si>
    <t>谷口よし子</t>
  </si>
  <si>
    <t>1950.06.20</t>
  </si>
  <si>
    <t>練馬区光が丘7-7-14-201</t>
  </si>
  <si>
    <t>谷口義澄</t>
  </si>
  <si>
    <t>03-5998-8769</t>
  </si>
  <si>
    <t>笛木　昭</t>
  </si>
  <si>
    <t>笛木清子</t>
  </si>
  <si>
    <t>048-686-0885</t>
  </si>
  <si>
    <t>奥屋車　前田　田辺　木村　江口　５名</t>
  </si>
  <si>
    <t>木下車　岡根　下田　高木　大庭　５名</t>
  </si>
  <si>
    <t>宿谷車　小宮　渋沢　迫本　谷口　小原　蓮見　７名</t>
  </si>
  <si>
    <t>７時所沢東口　石神井公園北口７時集合</t>
  </si>
  <si>
    <t>木下車は高坂で岡根さんを乗せる８時半横川で合流</t>
  </si>
  <si>
    <t>湯の丸スキー場へ３時３０分終了軽井沢宿泊（練馬区保養施設）</t>
  </si>
  <si>
    <t>朝食後湯の丸に移動午後２時終了</t>
  </si>
  <si>
    <t>スキー１式　ゲレンデスキー、山スキーどちらでもよい　６日昼食持参</t>
  </si>
  <si>
    <t>　　　　日分　　食（共同　　食・個人　　食）　予備食　　食／非常食　　食</t>
  </si>
  <si>
    <t>１４４/４３３ＭＨｚ（　　台）コールサイン　</t>
  </si>
  <si>
    <t>　　　（　　　　　　　　　　　）　　　    　（　　　　　　　　　　　　 ）　　　　　　　</t>
  </si>
  <si>
    <t>　　　（　　　　　　　　　　　）　　　　　　（　　　　　　　　　　　　 ）　　　　　　　</t>
  </si>
  <si>
    <t>　　　（　　　　　　　　　　　）　　　　　　（　　　　　　　　　　　　 ）　　　　　　　</t>
  </si>
  <si>
    <t>nerimayama-gezan@googlegroups.com</t>
  </si>
  <si>
    <t>　緊急連絡先</t>
  </si>
  <si>
    <t xml:space="preserve"> 草野　真　  </t>
  </si>
  <si>
    <t>mako.chk38@docomo.ne.jp</t>
  </si>
  <si>
    <t>03-3924-1247</t>
  </si>
  <si>
    <t>090-2481-3910</t>
  </si>
  <si>
    <t xml:space="preserve"> 青山 俊明　  </t>
  </si>
  <si>
    <t>yamaa_shokai1959@ezweb.ne.jp</t>
  </si>
  <si>
    <t>03-3924-6744</t>
  </si>
  <si>
    <t>090-4820-9215</t>
  </si>
  <si>
    <t>kawa_1023.honn@docomo.ne.jp</t>
  </si>
  <si>
    <t>048-865-1467</t>
  </si>
  <si>
    <t>090-4929-0168</t>
  </si>
  <si>
    <t>発生時間・場所・状況・パーティ人員・住所・電話・氏名・年齢・血液型</t>
  </si>
  <si>
    <t>状態（意識、呼吸、出血、骨折、手当て）救助の要請内容</t>
  </si>
  <si>
    <t>nerimayama_sankou_kanri@googlegroups.com</t>
  </si>
  <si>
    <t>337-0053さいたま市見沼区大和田町1-637-1</t>
  </si>
  <si>
    <t>1935.03.21</t>
  </si>
  <si>
    <t>三ツ木</t>
  </si>
  <si>
    <t>阿弥陀岳</t>
  </si>
  <si>
    <t>ピークハント</t>
  </si>
  <si>
    <t>1名</t>
  </si>
  <si>
    <t>12/20～12/21</t>
  </si>
  <si>
    <t>三ツ木友勝</t>
  </si>
  <si>
    <t>入間市野田1484-1ｶﾞｰﾃﾞﾝｺｰﾄ入間305</t>
  </si>
  <si>
    <t>父 三ツ木基博</t>
  </si>
  <si>
    <t>04-2932-9437</t>
  </si>
  <si>
    <t>豊田美佐子</t>
  </si>
  <si>
    <t>O</t>
  </si>
  <si>
    <t>神奈川県横浜市西区御所山町14-6-302</t>
  </si>
  <si>
    <t>友人 粂正夫</t>
  </si>
  <si>
    <t>090-2630-3648</t>
  </si>
  <si>
    <t>平林由里</t>
  </si>
  <si>
    <t>神奈川県横浜市中区新山下1-14-1-339</t>
  </si>
  <si>
    <t>夫　平林直樹</t>
  </si>
  <si>
    <t>080-3202-0347</t>
  </si>
  <si>
    <t>:　集合場所⇒JR茅野駅(9:51)</t>
  </si>
  <si>
    <t>美濃戸口-北沢-赤岳鉱泉（小屋泊まり）</t>
  </si>
  <si>
    <t>赤岳鉱泉-文三郎尾根-中岳-阿弥陀岳-中岳-文三郎尾根-南沢-美濃戸口</t>
  </si>
  <si>
    <t>上記時間または21:00までに連絡がない場合は、捜索･救助体制が始動します。</t>
  </si>
  <si>
    <t>豊田美佐子
富士火災24時間事故受付フリーダイヤル
0120-220-557
山岳保険加入証券番号　EM4388119
平林由里
ｊRO
証券番号　ｚ10091-27845-1-K73038</t>
  </si>
  <si>
    <t>　　　　日分　　食（共同　　食・個人　　食）　予備食　　食／非常食　1食</t>
  </si>
  <si>
    <t>三ツ木（　090-7004-7930 　　　）　　　    　（　　　　　　　　　　　　 ）　　　　　　　</t>
  </si>
  <si>
    <t>豊田　（　090-1261-6288　 　　）　　　　　　（　　　　　　　　　　　　 ）　　　　　　　3</t>
  </si>
  <si>
    <t>平林　（  080-3202-0104　     ）　　　　　　（　　　　　　　　　　　　 ）　　　　　　　</t>
  </si>
  <si>
    <t>東京都勤労者山岳連盟　　練馬山の会</t>
  </si>
  <si>
    <t>山行計画書</t>
  </si>
  <si>
    <t>提出者</t>
  </si>
  <si>
    <t>笹川信之</t>
  </si>
  <si>
    <t>山域.山名</t>
  </si>
  <si>
    <t>奥多摩大岳山</t>
  </si>
  <si>
    <t>登降トレーニング</t>
  </si>
  <si>
    <t>あり</t>
  </si>
  <si>
    <t>NO</t>
  </si>
  <si>
    <t>CL</t>
  </si>
  <si>
    <t>Ａ</t>
  </si>
  <si>
    <t>練馬区小竹町1-70-3</t>
  </si>
  <si>
    <t>笹川久美子</t>
  </si>
  <si>
    <t>03-3958-6490</t>
  </si>
  <si>
    <t>12月13日(日)午前8時20分</t>
  </si>
  <si>
    <t>:　集合場所⇒JR武蔵五日市駅バス停</t>
  </si>
  <si>
    <t>武蔵五日市駅バス停8:20発⇒軍道バス停8:34（西東京バス）</t>
  </si>
  <si>
    <t>/</t>
  </si>
  <si>
    <t>馬頭刈尾根登山口⇒馬頭刈山⇒大岳山</t>
  </si>
  <si>
    <t>大岳山⇒つづら岩⇒千足</t>
  </si>
  <si>
    <t>千足バス停15:50発⇒武蔵五日市駅着16:16</t>
  </si>
  <si>
    <t>別紙装備表
小雨実施</t>
  </si>
  <si>
    <t>　　　　１日分　１食（共同　　食・個人 １食）　予備食　　食／非常食　１食</t>
  </si>
  <si>
    <t>１４４/４３３ＭＨｚ（　　台）コールサイン　</t>
  </si>
  <si>
    <t>笹川信之（080-5199-9315）　　　    　（　　　　　　　　　　　　 ）　　　　　　　</t>
  </si>
  <si>
    <t>　　　（　　　　　　　　　　　）　　　　　　（　　　　　　　　　　　　 ）　　　　　　　</t>
  </si>
  <si>
    <t>　　　（　　　　　　　　　　　）　　　　　　（　　　　　　　　　　　　 ）　　　　　　　</t>
  </si>
  <si>
    <t>nerimayama-gezan@googlegroups.com</t>
  </si>
  <si>
    <t>　緊急連絡先</t>
  </si>
  <si>
    <t xml:space="preserve"> 草野　真　  </t>
  </si>
  <si>
    <t>mako.chk38@docomo.ne.jp</t>
  </si>
  <si>
    <t>03-3924-1247</t>
  </si>
  <si>
    <t>090-2481-3910</t>
  </si>
  <si>
    <t xml:space="preserve"> 青山 俊明　  </t>
  </si>
  <si>
    <t>yamaa_shokai1959@ezweb.ne.jp</t>
  </si>
  <si>
    <t>03-3924-6744</t>
  </si>
  <si>
    <t>090-4820-9215</t>
  </si>
  <si>
    <t>kawa_1023.honn@docomo.ne.jp</t>
  </si>
  <si>
    <t>048-865-1467</t>
  </si>
  <si>
    <t>090-4929-0168</t>
  </si>
  <si>
    <t>発生時間・場所・状況・パーティ人員・住所・電話・氏名・年齢・血液型</t>
  </si>
  <si>
    <t>状態（意識、呼吸、出血、骨折、手当て）救助の要請内容</t>
  </si>
  <si>
    <t>nerimayama_sankou_kanri@googlegroups.com</t>
  </si>
  <si>
    <t>山行計画書</t>
  </si>
  <si>
    <t>提出者</t>
  </si>
  <si>
    <t>杉山悦子</t>
  </si>
  <si>
    <t>山域.山名</t>
  </si>
  <si>
    <t>南アルプス　黄蓮谷右俣　</t>
  </si>
  <si>
    <t>アイスクライミング</t>
  </si>
  <si>
    <t>2014/12/12～14</t>
  </si>
  <si>
    <t>～14日(日</t>
  </si>
  <si>
    <t>なし</t>
  </si>
  <si>
    <t>杉山 悦子</t>
  </si>
  <si>
    <t>練馬区富士見台2-5-5亀田ビル405</t>
  </si>
  <si>
    <t>母 杉山紀子</t>
  </si>
  <si>
    <t>075-871-2907</t>
  </si>
  <si>
    <t>L・車両</t>
  </si>
  <si>
    <t>臼井 邦徳</t>
  </si>
  <si>
    <t>O</t>
  </si>
  <si>
    <t>渓嶺会</t>
  </si>
  <si>
    <t>豊島区上池袋4-42-8</t>
  </si>
  <si>
    <t>弟 臼井節夫</t>
  </si>
  <si>
    <t>0266-75-3485</t>
  </si>
  <si>
    <t>神志那 元</t>
  </si>
  <si>
    <t>ﾎﾟﾚﾎﾟﾚ</t>
  </si>
  <si>
    <t>朝霞市三原4-12-6</t>
  </si>
  <si>
    <t>娘</t>
  </si>
  <si>
    <t>080-1151-9874</t>
  </si>
  <si>
    <t>田村 広史</t>
  </si>
  <si>
    <t>B</t>
  </si>
  <si>
    <t>ﾎﾟﾚﾎﾟﾚ</t>
  </si>
  <si>
    <t>豊島区千早3-35-5</t>
  </si>
  <si>
    <t>自宅</t>
  </si>
  <si>
    <t>03-3959-6374</t>
  </si>
  <si>
    <t>集合時間・場所⇒5:30 富士見台</t>
  </si>
  <si>
    <t>富士見台→9:00竹宇駒ヶ岳神社→13:30刀利天狗→14:50五合目→16:00七丈小屋（泊）</t>
  </si>
  <si>
    <t>3:00起床→4:00七丈小屋→4:40五合目→6:30千丈ノ滝上→8:30二俣→9:30奥千丈ノ滝</t>
  </si>
  <si>
    <t>→10:30滝上→14:30甲斐駒頂上→16:00七丈小屋（泊）</t>
  </si>
  <si>
    <t>7:00起床→8:30七丈小屋→10:00刀利天狗→11:20分岐→13:00神社駐車場</t>
  </si>
  <si>
    <t>入浴後帰京。</t>
  </si>
  <si>
    <t>/</t>
  </si>
  <si>
    <t>装備：別紙参照
地図：昭文社「北岳・甲斐駒」、国土地理院2万5千分の１「甲斐駒ヶ岳」「長坂上条」
遭難対策：進捗によっては13日に適所にてビバークする可能性あり。アタックには最低限必要な装備を携帯。天候等により黒戸尾根より甲斐駒ヶ岳登頂に変更若しくは登頂中止。
※天候によっては中止・転進します。
七丈小屋泊素泊まり(寝具なし)：1泊3500円（宿泊者は湯の使用が可能とのこと）
各会連絡先
ポレポレ倶楽部：内藤　清次郎 090-3572-0805自宅：03-3921-2466  桐生恵一　090-6959-3661
渓嶺会：村上悟　090-2408-4159</t>
  </si>
  <si>
    <t>車輌（臼井）：日産・X-trail　白　練馬３３０た８８０２　</t>
  </si>
  <si>
    <t>３日分７食（共同　食・個人７食）予備食　食／非常食　１食</t>
  </si>
  <si>
    <t xml:space="preserve">  杉山（080-5353-2907　　　　）　　</t>
  </si>
  <si>
    <t xml:space="preserve"> 草野　真　  </t>
  </si>
  <si>
    <t>mako.chk38@docomo.ne.jp</t>
  </si>
  <si>
    <t>03-3924-1247</t>
  </si>
  <si>
    <t>090-2481-3910</t>
  </si>
  <si>
    <t xml:space="preserve"> 青山 俊明　  </t>
  </si>
  <si>
    <t>yamaa_shokai1959@ezweb.ne.jp</t>
  </si>
  <si>
    <t>03-3924-6744</t>
  </si>
  <si>
    <t>090-4820-9215</t>
  </si>
  <si>
    <t>kawa_1023.honn@docomo.ne.jp</t>
  </si>
  <si>
    <t>048-865-1467</t>
  </si>
  <si>
    <t>090-4929-0168</t>
  </si>
  <si>
    <t>発生時間・場所・状況・パーティ人員・住所・電話・氏名・年齢・血液型</t>
  </si>
  <si>
    <t>状態（意識、呼吸、出血、骨折、手当て）救助の要請内容</t>
  </si>
  <si>
    <t>nerimayama_sankou_kanri@googlegroups.com</t>
  </si>
  <si>
    <t>山行の中止、不参加者が出た場合は、山行管理員（上記メールアドレス）まで要連絡。</t>
  </si>
  <si>
    <t>東京都勤労者山岳連盟　　練馬山の会</t>
  </si>
  <si>
    <t>山行計画書</t>
  </si>
  <si>
    <t>提出者</t>
  </si>
  <si>
    <t>山域.山名</t>
  </si>
  <si>
    <t>八ヶ岳　赤岳</t>
  </si>
  <si>
    <t>アイゼン練習　実践</t>
  </si>
  <si>
    <t>なし</t>
  </si>
  <si>
    <t>2014/12/13-14</t>
  </si>
  <si>
    <t>NO</t>
  </si>
  <si>
    <t>B</t>
  </si>
  <si>
    <t>(090)3493-1419</t>
  </si>
  <si>
    <t>AB</t>
  </si>
  <si>
    <t>6：20　練馬　自宅発　　スーパーあずさ１号　　9：00　小淵沢　駅　（ガイドさんと待ち合わせ）</t>
  </si>
  <si>
    <t>/</t>
  </si>
  <si>
    <t>9：30　美濃戸口　12：30　赤岳鉱泉（昼食）　到着後　アイゼントレーニング　氷雪練習</t>
  </si>
  <si>
    <t>その後　赤岳鉱泉　宿泊</t>
  </si>
  <si>
    <t>7：30　赤岳鉱泉発　　8：30　行者小屋　10：00　地蔵尾根　経由　12；00　赤岳</t>
  </si>
  <si>
    <t>文三郎道経由　行者小屋1:00　(昼ごはん）　美濃戸4：00</t>
  </si>
  <si>
    <t>☆コンデイションによっては、逆コースになることもあるそうです。</t>
  </si>
  <si>
    <t>また地蔵尾根往復になることもあるそうです。</t>
  </si>
  <si>
    <t>１８時</t>
  </si>
  <si>
    <t xml:space="preserve">
長野県諏訪郡富士見町落合桜ヶ丘10716
赤岳鉱泉：090-4824-9986
FAX：0266-62-8600  
★二日間の講師の方　　
種村　洋司　（社）日本山岳ガイド協会認定ガイド　
028-6101 岩手県二戸市福岡字長嶺66-22
℡ &amp; FAX 0195-23-0616
携帯電話：080-9207-7313
alpsdream.cham@gmail.com
http://alps-dream.com/
</t>
  </si>
  <si>
    <t>2　日分5食（宿　2食・個人　3　食）　昼食二食とも小屋　予備食　1食／非常食2　食</t>
  </si>
  <si>
    <t>１４４/４３３ＭＨｚ（　　台）コールサイン　</t>
  </si>
  <si>
    <t>　　　（　　　　　　　　　　　）　　　　　　（　　　　　　　　　　　　 ）　　　　　　　</t>
  </si>
  <si>
    <t>nerimayama-gezan@googlegroups.com</t>
  </si>
  <si>
    <t>　緊急連絡先</t>
  </si>
  <si>
    <t xml:space="preserve"> 草野　真　  </t>
  </si>
  <si>
    <t>mako.chk38@docomo.ne.jp</t>
  </si>
  <si>
    <t>03-3924-1247</t>
  </si>
  <si>
    <t>090-2481-3910</t>
  </si>
  <si>
    <t xml:space="preserve"> 青山 俊明　  </t>
  </si>
  <si>
    <t>yamaa_shokai1959@ezweb.ne.jp</t>
  </si>
  <si>
    <t>03-3924-6744</t>
  </si>
  <si>
    <t>090-4820-9215</t>
  </si>
  <si>
    <t>kawa_1023.honn@docomo.ne.jp</t>
  </si>
  <si>
    <t>048-865-1467</t>
  </si>
  <si>
    <t>090-4929-0168</t>
  </si>
  <si>
    <t>発生時間・場所・状況・パーティ人員・住所・電話・氏名・年齢・血液型</t>
  </si>
  <si>
    <t>状態（意識、呼吸、出血、骨折、手当て）救助の要請内容</t>
  </si>
  <si>
    <t>nerimayama_sankou_kanri@googlegroups.com</t>
  </si>
  <si>
    <t>河崎　泰秀</t>
  </si>
  <si>
    <t>山梨県　石割山</t>
  </si>
  <si>
    <t>ハイキング（鍋山行）</t>
  </si>
  <si>
    <t>　　　　1名</t>
  </si>
  <si>
    <t>2014/12/14(日)</t>
  </si>
  <si>
    <t>～</t>
  </si>
  <si>
    <t>2014/10/26（日）　前夜発</t>
  </si>
  <si>
    <t>小野 裕保</t>
  </si>
  <si>
    <t>狛江市和泉本町1-12-1</t>
  </si>
  <si>
    <t>母 小野久子</t>
  </si>
  <si>
    <t>011-512-0375</t>
  </si>
  <si>
    <t>　（会員外　世田谷山友会）</t>
  </si>
  <si>
    <t>他　世田谷山友会　数名</t>
  </si>
  <si>
    <t>9:15　集合場所⇒富士急行　富士山駅（旧富士吉田駅）</t>
  </si>
  <si>
    <t>9:30バス（ふじっこ湖号）～10:14親水公園～11:20大平山～12:30平尾山～</t>
  </si>
  <si>
    <t>13:30石割山～山中湖平野温泉　石割野湯14:30～16:48富士山駅～帰宅</t>
  </si>
  <si>
    <t xml:space="preserve">
◆雨天、雷・暴風時、体調不良メンバー発生等が起きた場合は、リーダーの指示に従う。
各会連絡先：
世田谷山友会：　谷口幸二　090-5763-5737
</t>
  </si>
  <si>
    <t>車使用の場合は、駐車予定地･車種･色･番号を記載　　会の無線CS</t>
  </si>
  <si>
    <t>　１　日分２食（共同１食・個人　１　食）　予備食　食／非常食　　食</t>
  </si>
  <si>
    <t xml:space="preserve"> 河崎　泰秀（090-4929-0168　）　　　　　　　　</t>
  </si>
  <si>
    <t xml:space="preserve"> 小野  裕保（090-8023-1044　）　　　　　　　　</t>
  </si>
  <si>
    <t>東京都勤労者山岳連盟　　練馬山の会</t>
  </si>
  <si>
    <t>山行計画書</t>
  </si>
  <si>
    <t>提出者</t>
  </si>
  <si>
    <t>玉林定治郎</t>
  </si>
  <si>
    <t>山域.山名</t>
  </si>
  <si>
    <t>中央沿線　綱の上御前山</t>
  </si>
  <si>
    <t>やぶ山ハイク</t>
  </si>
  <si>
    <t>なし</t>
  </si>
  <si>
    <t>NO</t>
  </si>
  <si>
    <t>L</t>
  </si>
  <si>
    <t>玉林 定治郎</t>
  </si>
  <si>
    <t>練馬区石神井台3-23-11</t>
  </si>
  <si>
    <t>妻 玉林恵美子</t>
  </si>
  <si>
    <t>03-3996-7735</t>
  </si>
  <si>
    <t>八木 敏子</t>
  </si>
  <si>
    <t>杉並区成田西1-2-7</t>
  </si>
  <si>
    <t>夫 八木知彦</t>
  </si>
  <si>
    <t>03-3316-9849</t>
  </si>
  <si>
    <t>小幡 歩</t>
  </si>
  <si>
    <t>A</t>
  </si>
  <si>
    <t>和光市新倉1-16-8鈴木コーポ202</t>
  </si>
  <si>
    <t>妻 小幡妃乃</t>
  </si>
  <si>
    <t>080-4118-5182</t>
  </si>
  <si>
    <t>9:20　集合場所⇒梁川駅改札口</t>
  </si>
  <si>
    <t>梁川駅9:30～綱の上御前山(568m)11:30～470m圏ピーク13:00～甲州街道14:00～</t>
  </si>
  <si>
    <t>/</t>
  </si>
  <si>
    <t>四方津駅14:30</t>
  </si>
  <si>
    <t>通常のハイキング装備
念のため補助ロープ　7mm　20m　を１本持って行きます。
装備表参照</t>
  </si>
  <si>
    <t>　　1　日分　1食（共同　　食・個人　1食）　予備食  1食／非常食　　食</t>
  </si>
  <si>
    <t>１４４/４３３ＭＨｚ（　　台）コールサイン　</t>
  </si>
  <si>
    <t>玉林定治郎（090-4924-1413/tamabayasi29527@docomo.ne.jp）　　　　　　　</t>
  </si>
  <si>
    <t>　　　（　　　　　　　　　　　）　　　　　　（　　　　　　　　　　　　 ）　　　　　　　</t>
  </si>
  <si>
    <t>nerimayama-gezan@googlegroups.com</t>
  </si>
  <si>
    <t>　緊急連絡先</t>
  </si>
  <si>
    <t xml:space="preserve"> 草野　真　  </t>
  </si>
  <si>
    <t>mako.chk38@docomo.ne.jp</t>
  </si>
  <si>
    <t>03-3924-1247</t>
  </si>
  <si>
    <t>090-2481-3910</t>
  </si>
  <si>
    <t xml:space="preserve"> 青山 俊明　  </t>
  </si>
  <si>
    <t>yamaa_shokai1959@ezweb.ne.jp</t>
  </si>
  <si>
    <t>03-3924-6744</t>
  </si>
  <si>
    <t>090-4820-9215</t>
  </si>
  <si>
    <t>kawa_1023.honn@docomo.ne.jp</t>
  </si>
  <si>
    <t>048-865-1467</t>
  </si>
  <si>
    <t>090-4929-0168</t>
  </si>
  <si>
    <t>発生時間・場所・状況・パーティ人員・住所・電話・氏名・年齢・血液型</t>
  </si>
  <si>
    <t>状態（意識、呼吸、出血、骨折、手当て）救助の要請内容</t>
  </si>
  <si>
    <t>nerimayama_sankou_kanri@googlegroups.com</t>
  </si>
  <si>
    <t>2012年3月8日改訂</t>
  </si>
  <si>
    <t>nerimayama_sankou_kanri@googlegroups.com</t>
  </si>
  <si>
    <t>状態（意識、呼吸、出血、骨折、手当て）救助の要請内容</t>
  </si>
  <si>
    <t>発生時間・場所・状況・パーティ人員・住所・電話・氏名・年齢・血液型</t>
  </si>
  <si>
    <t>090-4929-0168</t>
  </si>
  <si>
    <t>048-865-1467</t>
  </si>
  <si>
    <t>trinitakawasaki@docomo.ne.jp</t>
  </si>
  <si>
    <t>河崎 泰秀</t>
  </si>
  <si>
    <t>090-4820-9215</t>
  </si>
  <si>
    <t>03-3924-6744</t>
  </si>
  <si>
    <t>yamaa_shokai1959@ezweb.ne.jp</t>
  </si>
  <si>
    <t>青山 俊明</t>
  </si>
  <si>
    <t xml:space="preserve">草野　真　  </t>
  </si>
  <si>
    <t>　緊急連絡先</t>
  </si>
  <si>
    <t>nerimayama-gezan@googlegroups.com</t>
  </si>
  <si>
    <t>三ツ木（090-7004-7930 　　　　）　　　大山　（080-6519-0169 　　　　　 ）　　　　　　　</t>
  </si>
  <si>
    <t>千頭和（090-5304-3535 　　　　）　　　金本　（090-9833-3200 　　　　　 ）　</t>
  </si>
  <si>
    <t>綱　　（090-5409-2827 　　　　）　　　三枝  （090-4525-8956 　　　　　 ）</t>
  </si>
  <si>
    <t>１４４/４３３ＭＨｚ（　　台）コールサイン　</t>
  </si>
  <si>
    <t>　　　１日分　１食（共同　　食・個人　１食）　予備食　　食／非常食　　食</t>
  </si>
  <si>
    <t>千頭和車：スバルフォレスター　多摩３３１な・１５１（黒）</t>
  </si>
  <si>
    <t>綱車　：　ホンダオッデッセイ　練馬３００て６５７９（シルバー）</t>
  </si>
  <si>
    <t>念のためにベースキャンプの会員証とクライミングシューズ</t>
  </si>
  <si>
    <t>移動距離は短いですが整備された道ではないので荷物は手に持たないで全て背負うこと</t>
  </si>
  <si>
    <t>昼食は手の空いた時間に各自で用意したものを摂ってください（お湯は各自が保温ポットで用意）</t>
  </si>
  <si>
    <t>ヘッドランプ、三角巾、テーピングテープ等の救急用品も各自で用意</t>
  </si>
  <si>
    <t>待ち時間が多く寒いので防寒着やホカロン等、防寒対策を念入りに</t>
  </si>
  <si>
    <t>ヘルメット、ハーネス、ピッケル、アイゼンは事前に装着してみて適切に調整しておいてください</t>
  </si>
  <si>
    <t>砕けた氷から顔面を保護するために専用のバイザーがあればよいのですが（防塵）ゴーグルでもＯＫ</t>
  </si>
  <si>
    <t>（スキー用やワークショップ等で売っているものでも大丈夫ですが濡れたときの替えも必用です）</t>
  </si>
  <si>
    <t>手袋は保温性の高いもので、かつビレイに適したもの</t>
  </si>
  <si>
    <t>（スキーウェアでも良いですがアイゼン等で傷つけやすいので高価なものは不向き）</t>
  </si>
  <si>
    <t>冬用アウターシェル、登山靴、スパッツ、手袋、帽子、ネックウォーマ等、通常の冬山用服装</t>
  </si>
  <si>
    <t>個人装備</t>
  </si>
  <si>
    <t>アイススクリュー、アイスアックスおよびＴＲ支点用スリングとカラビナ適量（綱・金本・千頭和）</t>
  </si>
  <si>
    <t>クライミングロープ３本（綱が会装備を調達）、ブルーシート（綱）</t>
  </si>
  <si>
    <t>共同装備</t>
  </si>
  <si>
    <t>１６時</t>
  </si>
  <si>
    <t xml:space="preserve"> 十分に凍っていない可能性は高いです。クライミングシューズをお忘れなく。</t>
  </si>
  <si>
    <t>/</t>
  </si>
  <si>
    <t xml:space="preserve"> 積雪や氷結状況によってはクライミングジム（ベースキャンプ）へ転進</t>
  </si>
  <si>
    <t xml:space="preserve"> １４時をめどに終了して往路を帰宅</t>
  </si>
  <si>
    <t xml:space="preserve"> 他はＬ、ＳＬの支持のもとにトップロープで練習</t>
  </si>
  <si>
    <t xml:space="preserve"> リードするのはＬ、ＳＬのみ</t>
  </si>
  <si>
    <t xml:space="preserve"> 霧積館奥のエリアにてアイスクライミング</t>
  </si>
  <si>
    <t xml:space="preserve"> 霧積温泉にむかい、霧積館前に駐車（９時ころ）</t>
  </si>
  <si>
    <t xml:space="preserve"> 車両間の連絡は三枝と三ツ木が行う（各車両ごとの集合は別途相談）</t>
  </si>
  <si>
    <t xml:space="preserve"> 綱車（三枝・金本・大山）と千頭和車（三ツ木・森田）に分乗して集合場所へ</t>
  </si>
  <si>
    <t xml:space="preserve">  7:00　集合場所⇒関越自動車道 高坂SA</t>
  </si>
  <si>
    <t>042-972-4523</t>
  </si>
  <si>
    <t>姉 橋本紀美子</t>
  </si>
  <si>
    <t>飯能市北川646</t>
  </si>
  <si>
    <t>A</t>
  </si>
  <si>
    <t>森田 志津江</t>
  </si>
  <si>
    <t>04-2932-9437</t>
  </si>
  <si>
    <t>父 三ツ木基博</t>
  </si>
  <si>
    <t>入間市野田1484-1ｶﾞｰﾃﾞﾝｺｰﾄ入間305</t>
  </si>
  <si>
    <t>AB</t>
  </si>
  <si>
    <t>三ツ木 友勝</t>
  </si>
  <si>
    <t>090-6020-1686</t>
  </si>
  <si>
    <t>妻 金本しづ江</t>
  </si>
  <si>
    <t>板橋区加賀2-7-1-1118</t>
  </si>
  <si>
    <t>金本 正行</t>
  </si>
  <si>
    <t>SL</t>
  </si>
  <si>
    <t>04-7149-6905</t>
  </si>
  <si>
    <t>父 大山冬臣</t>
  </si>
  <si>
    <t>練馬区向山 2-4-6 河野方201</t>
  </si>
  <si>
    <t>B</t>
  </si>
  <si>
    <t>大山 道臣</t>
  </si>
  <si>
    <t>080-1219-5613</t>
  </si>
  <si>
    <t>03-3922-8440</t>
  </si>
  <si>
    <t>父 千頭和正</t>
  </si>
  <si>
    <t>東久留米市南町3-8-436-303</t>
  </si>
  <si>
    <t>A</t>
  </si>
  <si>
    <t>千頭和 亮</t>
  </si>
  <si>
    <t>Ｌ</t>
  </si>
  <si>
    <t>遭対</t>
  </si>
  <si>
    <t>血液型</t>
  </si>
  <si>
    <t>NO</t>
  </si>
  <si>
    <t>日帰り</t>
  </si>
  <si>
    <t>アイスクライミング体験（縦走用アイゼンとピッケル）</t>
  </si>
  <si>
    <t>群馬県・霧積温泉（霧積館奥のエリアまたは隠れ橋の滝周辺）</t>
  </si>
  <si>
    <t>山域.山名</t>
  </si>
  <si>
    <t>綱</t>
  </si>
  <si>
    <t>提出者</t>
  </si>
  <si>
    <t>提出日</t>
  </si>
  <si>
    <t>山行計画書</t>
  </si>
  <si>
    <t>東京都勤労者山岳連盟　　練馬山の会</t>
  </si>
  <si>
    <t>2014/12/6～7</t>
  </si>
  <si>
    <t>山スキー訓練（スキー協山スキー部主催）</t>
  </si>
  <si>
    <t>1941.01.19</t>
  </si>
  <si>
    <t>江口めぐみ</t>
  </si>
  <si>
    <t>090-32290673</t>
  </si>
  <si>
    <t>杉山義明</t>
  </si>
  <si>
    <t>所沢市下富フラワーヒル13-9</t>
  </si>
  <si>
    <t>杉山博子</t>
  </si>
  <si>
    <t>042-942-2627</t>
  </si>
  <si>
    <t>広瀬美樹</t>
  </si>
  <si>
    <t>足立区梅田8-12-7-504</t>
  </si>
  <si>
    <t>広瀬憲治</t>
  </si>
  <si>
    <t>03-3852-5499</t>
  </si>
  <si>
    <t>練馬区春日町4-8-11</t>
  </si>
  <si>
    <t>妻 本間明子</t>
  </si>
  <si>
    <t>03-3825-0949</t>
  </si>
  <si>
    <t>井下やえこ</t>
  </si>
  <si>
    <t>練馬区南田中1-20-10-302</t>
  </si>
  <si>
    <t>井下啓介</t>
  </si>
  <si>
    <t>03-3904-7002</t>
  </si>
  <si>
    <t>さいたま市見沼区大和田町1-637-1</t>
  </si>
  <si>
    <t>杉山車所沢東口昼　川口　広瀬　本間　森　　5名</t>
  </si>
  <si>
    <t>木下車清瀬北口21時　下田　高木　小原　4名</t>
  </si>
  <si>
    <t>宿谷車所沢東口20時　小宮　迫本　江口　 井下　笛木</t>
  </si>
  <si>
    <t>志賀高原で練習後杣ヒュッテ泊 杉山車</t>
  </si>
  <si>
    <t>秩父　熊倉山</t>
  </si>
  <si>
    <t>7：43秩父鉄道　白久駅着</t>
  </si>
  <si>
    <t>秩父鉄道白久駅8：00→城山9：50→（城山コース）→熊倉山12：20→（日野コース）</t>
  </si>
  <si>
    <t>→熊倉山登山口15：00→武州日野駅16：00</t>
  </si>
  <si>
    <t>一般装備
城山コース足場気をつける。防寒対策。日野コース沢道慎重に道迷いに気を付けて歩く。
昭文社山と高原地図　奥武蔵秩父、地形図コピー</t>
  </si>
  <si>
    <t>　　　　日分　1食（共同　　食・個人　　食）　予備食　　食／非常食　　食</t>
  </si>
  <si>
    <t>１４４/４３３ＭＨｚ（　　台）コールサイン　</t>
  </si>
  <si>
    <t>本橋　（090-7834-2310　　　　　）　　　    　（　　　　　　　　　　　　 ）　　　　　　　</t>
  </si>
  <si>
    <t>　　　（　　　　　　　　　　　）　　　　　　（　　　　　　　　　　　　 ）　　　　　　　</t>
  </si>
  <si>
    <t>ハイキング</t>
  </si>
  <si>
    <t>nerimayama-gezan@googlegroups.com</t>
  </si>
  <si>
    <t>　緊急連絡先</t>
  </si>
  <si>
    <t xml:space="preserve"> 草野　真　  </t>
  </si>
  <si>
    <t>mako.chk38@docomo.ne.jp</t>
  </si>
  <si>
    <t>03-3924-1247</t>
  </si>
  <si>
    <t>090-2481-3910</t>
  </si>
  <si>
    <t xml:space="preserve"> 青山 俊明　  </t>
  </si>
  <si>
    <t>yamaa_shokai1959@ezweb.ne.jp</t>
  </si>
  <si>
    <t>03-3924-6744</t>
  </si>
  <si>
    <t>090-4820-9215</t>
  </si>
  <si>
    <t>kawa_1023.honn@docomo.ne.jp</t>
  </si>
  <si>
    <t>048-865-1467</t>
  </si>
  <si>
    <t>090-4929-0168</t>
  </si>
  <si>
    <t>発生時間・場所・状況・パーティ人員・住所・電話・氏名・年齢・血液型</t>
  </si>
  <si>
    <t>状態（意識、呼吸、出血、骨折、手当て）救助の要請内容</t>
  </si>
  <si>
    <t>nerimayama_sankou_kanri@googlegroups.com</t>
  </si>
  <si>
    <t>東京都勤労者山岳連盟　　練馬山の会</t>
  </si>
  <si>
    <t>山行計画書</t>
  </si>
  <si>
    <t>提出者</t>
  </si>
  <si>
    <t>西澤　清</t>
  </si>
  <si>
    <t>山域.山名</t>
  </si>
  <si>
    <t>谷川岳　天神尾根</t>
  </si>
  <si>
    <t>雪山入門（雪山テント生活とワカン歩行訓練）</t>
  </si>
  <si>
    <t>４名</t>
  </si>
  <si>
    <t>NO</t>
  </si>
  <si>
    <t>L</t>
  </si>
  <si>
    <t>A</t>
  </si>
  <si>
    <t>板橋区東新町1-53-10</t>
  </si>
  <si>
    <t>妻 西澤佐知子</t>
  </si>
  <si>
    <t>03-3956-5552</t>
  </si>
  <si>
    <t>SL</t>
  </si>
  <si>
    <t>舘下 和行</t>
  </si>
  <si>
    <t>練馬区豊玉北5-12-10松坂ビル205</t>
  </si>
  <si>
    <t>妻 舘下佳江</t>
  </si>
  <si>
    <t>090-2870-6833</t>
  </si>
  <si>
    <t>食担</t>
  </si>
  <si>
    <t>木村 美江子</t>
  </si>
  <si>
    <t>豊島区池袋本町1-21-6ｴｸｾﾙﾊﾅﾌﾞｻ201</t>
  </si>
  <si>
    <t>父 木村茂樹</t>
  </si>
  <si>
    <t>049-244-2151</t>
  </si>
  <si>
    <t>山靴原稿</t>
  </si>
  <si>
    <t>森田 志津江</t>
  </si>
  <si>
    <t>飯能市北川646</t>
  </si>
  <si>
    <t>姉　橋本紀美子</t>
  </si>
  <si>
    <t>042-972-4523</t>
  </si>
  <si>
    <t>本間 愼吾</t>
  </si>
  <si>
    <t>B</t>
  </si>
  <si>
    <t>AB</t>
  </si>
  <si>
    <t>080-1219-5613</t>
  </si>
  <si>
    <t>久保田 昭彦</t>
  </si>
  <si>
    <t>O</t>
  </si>
  <si>
    <t>妻 久保田浩美</t>
  </si>
  <si>
    <t>03-3995-4790</t>
  </si>
  <si>
    <t xml:space="preserve"> </t>
  </si>
  <si>
    <t xml:space="preserve"> </t>
  </si>
  <si>
    <t>:　集合場所⇒練馬駅北口ﾛｰﾀﾘｰ　午前6:00集合・出発</t>
  </si>
  <si>
    <t>6:00練馬発→関越道、水上IC→谷川岳ﾍﾞｰｽﾌﾟﾗｻﾞ→装備装着、ﾊﾟｯｷﾝｸﾞ、ﾄｲﾚ</t>
  </si>
  <si>
    <t>/</t>
  </si>
  <si>
    <t>9:50天神平→天神尾根の樹林帯、ﾃﾝﾄ設営、</t>
  </si>
  <si>
    <t>訓練→ﾜｶﾝ歩行で登り下り、ﾗｯｾﾙ訓練、ﾋﾞｰｺﾝの使い方</t>
  </si>
  <si>
    <t>16:00までに訓練終了、温かい飲み物摂取、雪から水作り、ﾃﾝﾄごとに夕食</t>
  </si>
  <si>
    <t>21:00までに就寝。</t>
  </si>
  <si>
    <t>6:00起床、お湯沸かし、ﾃﾝﾄごとに朝食、午前8:00までにﾊﾟｯｷﾝｸﾞとﾃﾝﾄ撤収を完了。</t>
  </si>
  <si>
    <t>/</t>
  </si>
  <si>
    <t>8:15　訓練開始→適所に移動し、ﾜｶﾝ歩行、ﾗｯｾﾙ、ﾋﾞｰｺﾝによる捜索操作訓練。</t>
  </si>
  <si>
    <t>12:00を目途に訓練終了し、下山を開始</t>
  </si>
  <si>
    <t>13:30　谷川岳ﾍﾞｰｽﾌﾟﾗｻﾞ、ﾄｲﾚ、ﾊﾟｯｷﾝｸﾞ、ﾄｲﾚ。現地解散→2台に分かれて帰宅する。</t>
  </si>
  <si>
    <t>1/25000地形図：水上。装備表を参照。※ﾜｶﾝ､ﾋﾞｰｺﾝなど会装備から事前に借りておいてください。
安全対策：今回は谷川岳ﾋﾟｰｸﾊﾝﾄは行わない。雪質が不安定ではないか確認を行う。L、SL、ﾒﾝﾊﾞｰは気になることがあれば遠慮なく、L,SLに申し出ること。風があるとｺﾐｭﾆｭｹｰｼｮﾝが取りにくいので、ﾎｲｯｽﾙや肩たたきなど積極的に意思表示すること。歩行時の順番SL三枝、SL本間、木村、SL舘下、久保田、森田、L西澤。ﾗｯｾﾙ順番→SL舘下、久保田、SL本間、木村、SL三枝、森田、L西澤。※天候は現地判断します→悪天は天神平に登らず：12/20白毛門登山口で訓練、ﾃﾝﾄ泊。12/21西黒尾根下部でﾜｶﾝ歩行訓練。
Aﾃﾝﾄ：L本間、SL三枝、久保田。　Bﾃﾝﾄ：L西澤、SL舘下、木村、森田。
※食担はﾒﾆｭｰを考える、食材は分担して背負う、調理は全員で協力する。
駐車場：谷川岳ﾍﾞｰｽﾌﾟﾗｻﾞ：西澤車 ホンダCR-V  白 練馬301ね9936。本間車　トヨタ　アイシス2000GL　グレー　練馬501そ2541　</t>
  </si>
  <si>
    <t>　　　２日分　４食（共同　２食・個人　２食）　予備食　　食／非常食　１食</t>
  </si>
  <si>
    <t>　　　（西澤 080-5050-4806　　）　　　    　（本間 090-3507-7634　 ）　　　　　　　</t>
  </si>
  <si>
    <t>　　　（舘下 080-2067-5979　　）　　　　　　（三枝 090-4525-8956　 ）　　　　　　　</t>
  </si>
  <si>
    <t>2014/12/20～21</t>
  </si>
  <si>
    <t>nerimayama_sankou_kanri@googlegroups.com</t>
  </si>
  <si>
    <t>状態（意識、呼吸、出血、骨折、手当て）救助の要請内容</t>
  </si>
  <si>
    <t>発生時間・場所・状況・パーティ人員・住所・電話・氏名・年齢・血液型</t>
  </si>
  <si>
    <t>090-4929-0168</t>
  </si>
  <si>
    <t>048-865-1467</t>
  </si>
  <si>
    <t>trinitakawasaki@docomo.ne.jp</t>
  </si>
  <si>
    <t>090-4820-9215</t>
  </si>
  <si>
    <t>03-3924-6744</t>
  </si>
  <si>
    <t>yamaa_shokai1959@ezweb.ne.jp</t>
  </si>
  <si>
    <t>青山 俊明</t>
  </si>
  <si>
    <t xml:space="preserve">草野　真　  </t>
  </si>
  <si>
    <t>nerimayama-gezan@googlegroups.com</t>
  </si>
  <si>
    <t>　　　（　　　　　　　　　　　）　　　　　　（　　　　　　　　　　　　 ）　　　　　　　</t>
  </si>
  <si>
    <t xml:space="preserve">    　（              　　　　）　　　　　　（　　　　　　　　　　　　 ）　</t>
  </si>
  <si>
    <t>綱　　（090-5409-2827 　　　　）　　　    　（　　　　　　　　　　　　 ）</t>
  </si>
  <si>
    <t>１４４/４３３ＭＨｚ（　　台）コールサイン　</t>
  </si>
  <si>
    <t>　　　１日分　１食（共同　　食・個人　１食）　予備食　　食／非常食　　食</t>
  </si>
  <si>
    <t>ジムに変更の場合は、当日７時までに連絡しますので、メールを確認してください。</t>
  </si>
  <si>
    <t>その場合、１４時に Ｔ－ｗａｌｌ 江戸川橋店に集合してください。</t>
  </si>
  <si>
    <t>最初から雨天の場合はジムでのクライミングに変更します。</t>
  </si>
  <si>
    <t>急な降雨に備えて雨具や着替え、レジャーシート等も用意してください。</t>
  </si>
  <si>
    <t>だいぶ寒くなり、日も短くなります。防寒着と暖かい飲み物、ヘッドランプを用意してください。</t>
  </si>
  <si>
    <t>その他　練習に必要なスリングとカラビナ、救急用品は各自が用意</t>
  </si>
  <si>
    <t>クライミングロープ、クライミングシューズ、ヘルメット、ハーネス、確保器、皮手袋、チョークバック、</t>
  </si>
  <si>
    <t>持ち物</t>
  </si>
  <si>
    <t>17時</t>
  </si>
  <si>
    <t>/</t>
  </si>
  <si>
    <t xml:space="preserve"> １５時をめどに終了して下山</t>
  </si>
  <si>
    <t xml:space="preserve"> 日和田山の岩場へ移動し、主にⅣからⅤ級のルートでクライミング</t>
  </si>
  <si>
    <t xml:space="preserve"> 高麗駅に集合（　１０：０８　に到着する電車に乗ってきてください）</t>
  </si>
  <si>
    <t xml:space="preserve">  10:10　集合場所⇒高麗駅</t>
  </si>
  <si>
    <t>090-4612-7036</t>
  </si>
  <si>
    <t>夫 神田大助</t>
  </si>
  <si>
    <t>練馬区西大泉6-1-11</t>
  </si>
  <si>
    <t>神田 幸江</t>
  </si>
  <si>
    <t>090-5445-7720</t>
  </si>
  <si>
    <t>夫 松野泰久</t>
  </si>
  <si>
    <t>練馬区練馬 4-21-15</t>
  </si>
  <si>
    <t>松野 千絵</t>
  </si>
  <si>
    <t>090-3244-9002</t>
  </si>
  <si>
    <t>夫 本橋弘一</t>
  </si>
  <si>
    <t>練馬区下石神井2-26-23ｻﾝﾌﾗﾜｰ本橋202</t>
  </si>
  <si>
    <t>本橋 美鈴</t>
  </si>
  <si>
    <t>Ｌ</t>
  </si>
  <si>
    <t>NO</t>
  </si>
  <si>
    <t>岩トレ</t>
  </si>
  <si>
    <t>奥武蔵・日和田山の岩場</t>
  </si>
  <si>
    <t>山域.山名</t>
  </si>
  <si>
    <t>提出者</t>
  </si>
  <si>
    <t>山行計画書</t>
  </si>
  <si>
    <t>東京都勤労者山岳連盟　　練馬山の会</t>
  </si>
  <si>
    <t>日和田</t>
  </si>
  <si>
    <t>クライミング</t>
  </si>
  <si>
    <t>2014/12/13～14</t>
  </si>
  <si>
    <t>無</t>
  </si>
  <si>
    <t>NO</t>
  </si>
  <si>
    <t>木村 美江子</t>
  </si>
  <si>
    <t>A</t>
  </si>
  <si>
    <t>豊島区池袋本町1-21-6ｴｸｾﾙﾊﾅﾌﾞｻ201</t>
  </si>
  <si>
    <t>父 木村茂樹</t>
  </si>
  <si>
    <t>049-244-2151</t>
  </si>
  <si>
    <t>他会員外2名</t>
  </si>
  <si>
    <t>9:30　集合場所⇒日和田　男岩付近</t>
  </si>
  <si>
    <t>10:00頃よりクライミング</t>
  </si>
  <si>
    <t>/</t>
  </si>
  <si>
    <t>15:00終了</t>
  </si>
  <si>
    <t>天神橋下にてテント泊</t>
  </si>
  <si>
    <t>現地解散</t>
  </si>
  <si>
    <t>　　2　日分　4食（共同　2食・個人　2食）　予備食　　食／非常食　1食</t>
  </si>
  <si>
    <t>１４４/４３３ＭＨｚ（　　台）コールサイン　</t>
  </si>
  <si>
    <t>　　　（　　　　　　　　　　　）　　　    　（　　　　　　　　　　　　 ）　　　　　　　</t>
  </si>
  <si>
    <t>　　　（　　　　　　　　　　　）　　　　　　（　　　　　　　　　　　　 ）　　　　　　　</t>
  </si>
  <si>
    <t>nerimayama-gezan@googlegroups.com</t>
  </si>
  <si>
    <t>　緊急連絡先</t>
  </si>
  <si>
    <t xml:space="preserve"> 草野　真　  </t>
  </si>
  <si>
    <t>mako.chk38@docomo.ne.jp</t>
  </si>
  <si>
    <t>03-3924-1247</t>
  </si>
  <si>
    <t>090-2481-3910</t>
  </si>
  <si>
    <t xml:space="preserve"> 青山 俊明　  </t>
  </si>
  <si>
    <t>yamaa_shokai1959@ezweb.ne.jp</t>
  </si>
  <si>
    <t>03-3924-6744</t>
  </si>
  <si>
    <t>090-4820-9215</t>
  </si>
  <si>
    <t>kawa_1023.honn@docomo.ne.jp</t>
  </si>
  <si>
    <t>048-865-1467</t>
  </si>
  <si>
    <t>090-4929-0168</t>
  </si>
  <si>
    <t>発生時間・場所・状況・パーティ人員・住所・電話・氏名・年齢・血液型</t>
  </si>
  <si>
    <t>状態（意識、呼吸、出血、骨折、手当て）救助の要請内容</t>
  </si>
  <si>
    <t>nerimayama_sankou_kanri@googlegroups.com</t>
  </si>
  <si>
    <t>2014.12.10</t>
  </si>
  <si>
    <t>志賀高原　横手山スキー場　一之瀬スキー場</t>
  </si>
  <si>
    <t>NO</t>
  </si>
  <si>
    <t>山人</t>
  </si>
  <si>
    <t>川口敏子</t>
  </si>
  <si>
    <t>1951.07.20</t>
  </si>
  <si>
    <t>B</t>
  </si>
  <si>
    <t>練馬区春日町2-11-24</t>
  </si>
  <si>
    <t>川口周児</t>
  </si>
  <si>
    <t>03-3989-7916</t>
  </si>
  <si>
    <t>1944.06.13</t>
  </si>
  <si>
    <t>1955.03.23</t>
  </si>
  <si>
    <t>1949.03.28</t>
  </si>
  <si>
    <t>1943.1.30</t>
  </si>
  <si>
    <t>A</t>
  </si>
  <si>
    <t>03-3594-5245</t>
  </si>
  <si>
    <t>小宮昌平</t>
  </si>
  <si>
    <t>1929.04.02</t>
  </si>
  <si>
    <t>子 小宮全</t>
  </si>
  <si>
    <t>090-3813-0371</t>
  </si>
  <si>
    <t>雪けむ</t>
  </si>
  <si>
    <t>1943.09.14</t>
  </si>
  <si>
    <t>1946.07.19</t>
  </si>
  <si>
    <t>080-5493-0835</t>
  </si>
  <si>
    <t>1942.08.20</t>
  </si>
  <si>
    <t>1943.06.17</t>
  </si>
  <si>
    <t>O</t>
  </si>
  <si>
    <t>03-3904-6124</t>
  </si>
  <si>
    <t>森 武男</t>
  </si>
  <si>
    <t>1946.05.10</t>
  </si>
  <si>
    <t>AB</t>
  </si>
  <si>
    <t>新座市野寺2-8-26-203</t>
  </si>
  <si>
    <t>妻華子</t>
  </si>
  <si>
    <t>048-479-6039</t>
  </si>
  <si>
    <t>本間慎吾</t>
  </si>
  <si>
    <t>1954.05.05</t>
  </si>
  <si>
    <t>1947.06.09</t>
  </si>
  <si>
    <t>1935.03.21</t>
  </si>
  <si>
    <t>配車</t>
  </si>
  <si>
    <t>12月.12日</t>
  </si>
  <si>
    <t>夜組は志賀高原下の道の駅合流テント仮泊横手組は志賀高原ロッジ下車1日訓練</t>
  </si>
  <si>
    <t>各講習終了後志賀高原ロッジ３時集合12時まで訓練宿谷木下は2時まで訓練</t>
  </si>
  <si>
    <t>　　　　日分　　食（共同　　食・個人　　食）　予備食　　食／非常食　　食</t>
  </si>
  <si>
    <t>１４４/４３３ＭＨｚ（　　台）コールサイン　</t>
  </si>
  <si>
    <t>　　　（　　　　　　　　　　　）　　　    　（　　　　　　　　　　　　 ）　　　　　　　</t>
  </si>
  <si>
    <t>　　　（　　　　　　　　　　　）　　　　　　（　　　　　　　　　　　　 ）　　　　　　　</t>
  </si>
  <si>
    <t>nerimayama-gezan@googlegroups.com</t>
  </si>
  <si>
    <t xml:space="preserve"> 青山 俊明　  </t>
  </si>
  <si>
    <t>yamaa_shokai1959@ezweb.ne.jp</t>
  </si>
  <si>
    <t>03-3924-6744</t>
  </si>
  <si>
    <t>090-4820-9215</t>
  </si>
  <si>
    <t>　緊急連絡先</t>
  </si>
  <si>
    <t>kawa_1023.honn@docomo.ne.jp</t>
  </si>
  <si>
    <t>048-865-1467</t>
  </si>
  <si>
    <t>090-4929-0168</t>
  </si>
  <si>
    <t>発生時間・場所・状況・パーティ人員・住所・電話・氏名・年齢・血液型</t>
  </si>
  <si>
    <t>状態（意識、呼吸、出血、骨折、手当て）救助の要請内容</t>
  </si>
  <si>
    <t>nerimayama_sankou_kanri@googlegroups.com</t>
  </si>
  <si>
    <t>2014年4月10改訂</t>
  </si>
  <si>
    <t>2014/12/12-14</t>
  </si>
  <si>
    <t>八ヶ岳　南沢　広河原</t>
  </si>
  <si>
    <t>なし</t>
  </si>
  <si>
    <t>NO</t>
  </si>
  <si>
    <t>03-3959-6374</t>
  </si>
  <si>
    <t>集合時間・場所⇒5:40 池袋芸術劇場前</t>
  </si>
  <si>
    <t>5:40池袋→9:00美濃戸→10:30南沢小滝・大滝　ｱｲｽｸﾗｲﾐﾝｸﾞ→15:00撤収→</t>
  </si>
  <si>
    <t>→16:30美濃戸→知人宅にて宿泊</t>
  </si>
  <si>
    <t>/</t>
  </si>
  <si>
    <t>装備：別紙参照
地図：昭文社「八ヶ岳」、国土地理院2万5千分の１「八ヶ岳西部・東部」
各会連絡先
ポレポレ倶楽部：内藤　清次郎 090-3572-0805自宅：03-3921-2466  桐生恵一　090-6959-3661
渓嶺会：村上悟　090-2408-4159
※共同食は現地調達。</t>
  </si>
  <si>
    <t>2日分5食（共同1食・個人4食）予備食　食／非常食　１食</t>
  </si>
  <si>
    <t>１４４/４３３ＭＨｚ（　　台）コールサイン　</t>
  </si>
  <si>
    <t>　　　（　　　　　　　　　　　）　　　　　　（　　　　　　　　　　　　 ）　　　　　　　</t>
  </si>
  <si>
    <t>東京都勤労者山岳連盟　　練馬山の会</t>
  </si>
  <si>
    <t>山行計画書</t>
  </si>
  <si>
    <t>提出者</t>
  </si>
  <si>
    <t>山域.山名</t>
  </si>
  <si>
    <t>アイスクライミング</t>
  </si>
  <si>
    <t>2014/12/13～14</t>
  </si>
  <si>
    <t>なし</t>
  </si>
  <si>
    <t>NO</t>
  </si>
  <si>
    <t>A</t>
  </si>
  <si>
    <t>父 千頭和正</t>
  </si>
  <si>
    <t>03-3922-8440</t>
  </si>
  <si>
    <t>臼井 邦徳</t>
  </si>
  <si>
    <t>O</t>
  </si>
  <si>
    <t>渓嶺会</t>
  </si>
  <si>
    <t>0266-75-3485</t>
  </si>
  <si>
    <t>ﾎﾟﾚﾎﾟﾚ</t>
  </si>
  <si>
    <t>朝霞市三原4-12-6</t>
  </si>
  <si>
    <t>080-1151-9874</t>
  </si>
  <si>
    <t>田村 広史</t>
  </si>
  <si>
    <t>B</t>
  </si>
  <si>
    <t>豊島区千早3-35-5</t>
  </si>
  <si>
    <t>4:00起床→5:00知人宅→6:00舟山十字路→広河原→ｸﾘｽﾏｽﾙﾝｾﾞ　ｱｲｽｸﾗｲﾐﾝｸﾞ</t>
  </si>
  <si>
    <t>→15:00撤収→舟山十字路→帰京</t>
  </si>
  <si>
    <t>/</t>
  </si>
  <si>
    <t>※千頭和は、14日のみ参加。舟山十字路にて早朝合流予定。</t>
  </si>
  <si>
    <t>nerimayama-gezan@googlegroups.com</t>
  </si>
  <si>
    <t>　緊急連絡先</t>
  </si>
  <si>
    <t xml:space="preserve"> 草野　真　  </t>
  </si>
  <si>
    <t>mako.chk38@docomo.ne.jp</t>
  </si>
  <si>
    <t>03-3924-1247</t>
  </si>
  <si>
    <t>090-2481-3910</t>
  </si>
  <si>
    <t xml:space="preserve"> 青山 俊明　  </t>
  </si>
  <si>
    <t>yamaa_shokai1959@ezweb.ne.jp</t>
  </si>
  <si>
    <t>03-3924-6744</t>
  </si>
  <si>
    <t>090-4820-9215</t>
  </si>
  <si>
    <t>kawa_1023.honn@docomo.ne.jp</t>
  </si>
  <si>
    <t>048-865-1467</t>
  </si>
  <si>
    <t>090-4929-0168</t>
  </si>
  <si>
    <t>発生時間・場所・状況・パーティ人員・住所・電話・氏名・年齢・血液型</t>
  </si>
  <si>
    <t>状態（意識、呼吸、出血、骨折、手当て）救助の要請内容</t>
  </si>
  <si>
    <t>nerimayama_sankou_kanri@googlegroups.com</t>
  </si>
  <si>
    <t>東京都勤労者山岳連盟　　練馬山の会</t>
  </si>
  <si>
    <t>山行計画書</t>
  </si>
  <si>
    <t>提出者</t>
  </si>
  <si>
    <t>杉山悦子</t>
  </si>
  <si>
    <t>山域.山名</t>
  </si>
  <si>
    <t>～12月21日(日)</t>
  </si>
  <si>
    <t>なし</t>
  </si>
  <si>
    <t>NO</t>
  </si>
  <si>
    <t>L</t>
  </si>
  <si>
    <t>神田･10</t>
  </si>
  <si>
    <t>大田･5</t>
  </si>
  <si>
    <t>櫻井美香</t>
  </si>
  <si>
    <t>港区南青山3-2-3ｶﾄﾚｱﾋﾞﾙ6Ｆ</t>
  </si>
  <si>
    <t>夫</t>
  </si>
  <si>
    <t>個人食:20日昼･21日昼；共同食:20日夜(担当:相場)･21日朝(担当:金井)</t>
  </si>
  <si>
    <t>　杉山（080-5353-2907　）　　　　</t>
  </si>
  <si>
    <t>nerimayama_sankou_kanri@googlegroups.com</t>
  </si>
  <si>
    <t>状態（意識、呼吸、出血、骨折、手当て）救助の要請内容</t>
  </si>
  <si>
    <t>発生時間・場所・状況・パーティ人員・住所・電話・氏名・年齢・血液型</t>
  </si>
  <si>
    <t>090-4929-0168</t>
  </si>
  <si>
    <t>048-865-1467</t>
  </si>
  <si>
    <t>kawa_1023.honn@docomo.ne.jp</t>
  </si>
  <si>
    <t>090-4820-9215</t>
  </si>
  <si>
    <t>03-3924-6744</t>
  </si>
  <si>
    <t>yamaa_shokai1959@ezweb.ne.jp</t>
  </si>
  <si>
    <t xml:space="preserve"> 青山 俊明　  </t>
  </si>
  <si>
    <t>090-2481-3910</t>
  </si>
  <si>
    <t>03-3924-1247</t>
  </si>
  <si>
    <t>mako.chk38@docomo.ne.jp</t>
  </si>
  <si>
    <t xml:space="preserve"> 草野　真　  </t>
  </si>
  <si>
    <t>　緊急連絡先</t>
  </si>
  <si>
    <t>nerimayama-gezan@googlegroups.com</t>
  </si>
  <si>
    <t>　　　（　　　　　　　　　　　）　　　　　　（　　　　　　　　　　　　 ）　　　　　　　</t>
  </si>
  <si>
    <t>　　　（　　　　　　　　　　　）　　　    　（　　　　　　　　　　　　 ）　　　　　　　</t>
  </si>
  <si>
    <t>１４４/４３３ＭＨｚ（　　台）コールサイン　</t>
  </si>
  <si>
    <t>　　　　日分　　食（共同　　食・個人　　食）　予備食　　食／非常食　　食</t>
  </si>
  <si>
    <t>装備：クライミング装備一式、アイゼントレ希望者はアイゼン・靴を持参。9.8mm以上のロープある方は持参して下さい。</t>
  </si>
  <si>
    <t>/</t>
  </si>
  <si>
    <t xml:space="preserve"> </t>
  </si>
  <si>
    <t>15：30ころ終了の予定。</t>
  </si>
  <si>
    <t>頂上の鳥居付近でアイゼントレのあと男岩女岩で岩トレ。</t>
  </si>
  <si>
    <t>:　集合場所⇒高麗駅   09:00</t>
  </si>
  <si>
    <t>03-3958-6490</t>
  </si>
  <si>
    <t>妻　笹川久美子</t>
  </si>
  <si>
    <t>練馬区小竹町1-70-3</t>
  </si>
  <si>
    <t>A</t>
  </si>
  <si>
    <t>笹川 信之</t>
  </si>
  <si>
    <t>04-2932-9437</t>
  </si>
  <si>
    <t>父　三ツ木基博</t>
  </si>
  <si>
    <t>入間市野田1484-1ｶﾞｰﾃﾞﾝｺｰﾄ入間305</t>
  </si>
  <si>
    <t>AB</t>
  </si>
  <si>
    <t>三ツ木 友勝</t>
  </si>
  <si>
    <t>090-6020-1686</t>
  </si>
  <si>
    <t>妻 金本しづ江</t>
  </si>
  <si>
    <t>板橋区加賀2-7-1-1118</t>
  </si>
  <si>
    <t>A</t>
  </si>
  <si>
    <t>金本 正行</t>
  </si>
  <si>
    <t>L</t>
  </si>
  <si>
    <t>あり</t>
  </si>
  <si>
    <t>奥武蔵・日和田山</t>
  </si>
  <si>
    <t>山域.山名</t>
  </si>
  <si>
    <t>提出者</t>
  </si>
  <si>
    <t>山行計画書</t>
  </si>
  <si>
    <t>東京都勤労者山岳連盟　　練馬山の会</t>
  </si>
  <si>
    <t>奥多摩 金比羅尾根～日の出山～御岳山</t>
  </si>
  <si>
    <t>なし</t>
  </si>
  <si>
    <t>NO</t>
  </si>
  <si>
    <t>CL</t>
  </si>
  <si>
    <t>Ａ</t>
  </si>
  <si>
    <t>03-3958-6490</t>
  </si>
  <si>
    <t>12月20日(土)午前8時20分</t>
  </si>
  <si>
    <t>:　集合場所⇒JR武蔵五日市駅</t>
  </si>
  <si>
    <t>武蔵五日市駅8:20発⇒金比羅神社⇒金比羅尾根</t>
  </si>
  <si>
    <t>日の出山⇒御岳山⇒大楢峠⇒鳩ノ巣駅着16:00</t>
  </si>
  <si>
    <t>　　　　１日分　１食（共同　　食・個人 １食）　予備食　　食／非常食　１食</t>
  </si>
  <si>
    <t>048-865-1467</t>
  </si>
  <si>
    <t>090-4929-0168</t>
  </si>
  <si>
    <t>発生時間・場所・状況・パーティ人員・住所・電話・氏名・年齢・血液型</t>
  </si>
  <si>
    <t>状態（意識、呼吸、出血、骨折、手当て）救助の要請内容</t>
  </si>
  <si>
    <t>nerimayama_sankou_kanri@googlegroups.com</t>
  </si>
  <si>
    <t>木下　好美</t>
  </si>
  <si>
    <t>八ヶ岳　アイスキャンデー・ジョウゴ沢</t>
  </si>
  <si>
    <t>アイスクライミング</t>
  </si>
  <si>
    <t>あり</t>
  </si>
  <si>
    <t>2014/12/20～21</t>
  </si>
  <si>
    <t>～12月21日（日）</t>
  </si>
  <si>
    <t>A</t>
  </si>
  <si>
    <t>池田 克明</t>
  </si>
  <si>
    <t>A</t>
  </si>
  <si>
    <t>練馬区平和台2-28-2中野アパート202号</t>
  </si>
  <si>
    <t>姉 池田恵子</t>
  </si>
  <si>
    <t>0462-54-9662</t>
  </si>
  <si>
    <t>木下車：ジムニー　カーキ多摩580ひ8611</t>
  </si>
  <si>
    <t>6：00　集合場所　木下宅</t>
  </si>
  <si>
    <t>6：00自宅→9:00頃美濃戸→赤岳鉱泉→アイスキャンデー　赤岳鉱泉小屋泊</t>
  </si>
  <si>
    <t>7：30赤岳鉱泉小屋→ジョウゴ沢→赤岳鉱泉→16：30美濃戸→帰路</t>
  </si>
  <si>
    <t>/</t>
  </si>
  <si>
    <t>現地の状況にてクライミング場所は変更の可能性あり。</t>
  </si>
  <si>
    <t xml:space="preserve">
</t>
  </si>
  <si>
    <t>　　　2日分　4食（山小屋　2食・個人　2食）　予備食　食／非常食　　1食</t>
  </si>
  <si>
    <t>　　木下（　090-2301-4579　　）　　　　   　（　　　　　　　　　　　　 ）　　　　　　　</t>
  </si>
  <si>
    <t>山域.山名</t>
  </si>
  <si>
    <t>上越　神楽ケ峰</t>
  </si>
  <si>
    <t>山スキー</t>
  </si>
  <si>
    <t>　　　　2名</t>
  </si>
  <si>
    <t>2014/12/20～21</t>
  </si>
  <si>
    <t>～</t>
  </si>
  <si>
    <t>2014/12/21（日）　前日午後発</t>
  </si>
  <si>
    <t>NO</t>
  </si>
  <si>
    <t>L</t>
  </si>
  <si>
    <t>011-512-0375</t>
  </si>
  <si>
    <t>14:00　集合場所⇒武蔵浦和駅</t>
  </si>
  <si>
    <t>8:00民宿発～みつまたロープウェイ～和田小屋～11:30神楽ケ峰～田代分レ～</t>
  </si>
  <si>
    <t>14:00二居田代スキー場着～帰宅</t>
  </si>
  <si>
    <t>　１　日分２食（共同　食・個人　２　食）　予備食　食／非常食　１食</t>
  </si>
  <si>
    <t>丸山</t>
  </si>
  <si>
    <t>奥多摩　高水三山</t>
  </si>
  <si>
    <t>ハイキング</t>
  </si>
  <si>
    <t>有</t>
  </si>
  <si>
    <t>なし</t>
  </si>
  <si>
    <t>NO</t>
  </si>
  <si>
    <t>丸山 良一</t>
  </si>
  <si>
    <t>練馬区石神井台8-23-49</t>
  </si>
  <si>
    <t>妻 丸山美恵</t>
  </si>
  <si>
    <t>03-6317-8859</t>
  </si>
  <si>
    <t>:　集合場所⇒</t>
  </si>
  <si>
    <t>上石神井駅7：25発―軍畑駅8：39―高清水10：30―岩茸石山11：10着　12：00発―</t>
  </si>
  <si>
    <t>/</t>
  </si>
  <si>
    <t>惣岳山13：00―御岳駅14：30</t>
  </si>
  <si>
    <t>　　　１日分　１食（共同　　食・個人　１食）　予備食　１食／非常食　　食</t>
  </si>
  <si>
    <t>　丸山（090-6304-1510　）　　　    　（　　　　　　　　　　　　 ）　　　　　　　</t>
  </si>
  <si>
    <t>東京都勤労者山岳連盟　　練馬山の会</t>
  </si>
  <si>
    <t>山行計画書</t>
  </si>
  <si>
    <t>提出者</t>
  </si>
  <si>
    <t>狛江市和泉本町1-12-1</t>
  </si>
  <si>
    <t>14:00武蔵浦和～関越自動車道～17:00湯沢町三俣民宿「ぎえもん」泊</t>
  </si>
  <si>
    <t xml:space="preserve">
◆雨天、雷・暴風時、体調不良メンバー発生等が起きた場合は、スキー場に戻る。
各会連絡先：
世田谷山友会：　谷口幸二　090-5763-5737
宿泊先：　　「ぎえもん」新潟県南魚沼郡湯沢町大字三俣1470  【TEL】025-788-9145
河崎車　：　トヨタハリアー　茶　大宮つ1208
駐車場所：　みつまたロープウェイ駐車場
</t>
  </si>
  <si>
    <t>湯河原幕岩</t>
  </si>
  <si>
    <t>フリークライミング</t>
  </si>
  <si>
    <t>深田 眞理子</t>
  </si>
  <si>
    <t>武蔵野市吉祥寺北町4-9-12</t>
  </si>
  <si>
    <t>母 深田辰子</t>
  </si>
  <si>
    <t>0422-53-0707</t>
  </si>
  <si>
    <t>6：30　集合場所　深田宅</t>
  </si>
  <si>
    <t>深田車にて湯河原幕岩へ→桃源郷あたりでフリークライミング</t>
  </si>
  <si>
    <t>終了後帰路</t>
  </si>
  <si>
    <t xml:space="preserve">
フリークライミング装備</t>
  </si>
  <si>
    <t>　　　1日分　1食（山小屋　食・個人　1食）　予備食　食／非常食　　1食</t>
  </si>
  <si>
    <t>１４４/４３３ＭＨｚ（　　台）コールサイン　</t>
  </si>
  <si>
    <t>　　深田（　090-3341-9829　）　　　　　　（　　　　　　　　　　　　 ）　　　　　　　</t>
  </si>
  <si>
    <t>　　　（　　　　　　　　　　　）　　　　　　（　　　　　　　　　　　　 ）　　　　　　　</t>
  </si>
  <si>
    <t>nerimayama-gezan@googlegroups.com</t>
  </si>
  <si>
    <t>　緊急連絡先</t>
  </si>
  <si>
    <t xml:space="preserve"> 草野　真　  </t>
  </si>
  <si>
    <t>mako.chk38@docomo.ne.jp</t>
  </si>
  <si>
    <t>03-3924-1247</t>
  </si>
  <si>
    <t>090-2481-3910</t>
  </si>
  <si>
    <t xml:space="preserve"> 青山 俊明　  </t>
  </si>
  <si>
    <t>yamaa_shokai1959@ezweb.ne.jp</t>
  </si>
  <si>
    <t>03-3924-6744</t>
  </si>
  <si>
    <t>090-4820-9215</t>
  </si>
  <si>
    <t>kawa_1023.honn@docomo.ne.jp</t>
  </si>
  <si>
    <t>048-865-1467</t>
  </si>
  <si>
    <t>090-4929-0168</t>
  </si>
  <si>
    <t>発生時間・場所・状況・パーティ人員・住所・電話・氏名・年齢・血液型</t>
  </si>
  <si>
    <t>状態（意識、呼吸、出血、骨折、手当て）救助の要請内容</t>
  </si>
  <si>
    <t>nerimayama_sankou_kanri@googlegroups.com</t>
  </si>
  <si>
    <t>山域.山名</t>
  </si>
  <si>
    <t>八ヶ岳　赤岳</t>
  </si>
  <si>
    <t>海外トレッキングのトレーニング</t>
  </si>
  <si>
    <t>　　　　４名</t>
  </si>
  <si>
    <t>～</t>
  </si>
  <si>
    <t>2014/12/28（日）　前夜発</t>
  </si>
  <si>
    <t>NO</t>
  </si>
  <si>
    <t>L</t>
  </si>
  <si>
    <t>SL</t>
  </si>
  <si>
    <t>木下 光政</t>
  </si>
  <si>
    <t>O</t>
  </si>
  <si>
    <t>清瀬市中里2-634-13</t>
  </si>
  <si>
    <t>妻 木下和子</t>
  </si>
  <si>
    <t>A</t>
  </si>
  <si>
    <t>21:00　集合場所⇒西武池袋線　清瀬駅北口西友前</t>
  </si>
  <si>
    <t>21:10清瀬駅～中央自動車道～24:30八ヶ岳山荘（仮眠）</t>
  </si>
  <si>
    <t>7:00八ヶ岳山荘発～11:00行者小屋～地蔵尾根～13:00赤岳天望荘（泊）</t>
  </si>
  <si>
    <t>7:00赤岳天望荘～赤岳山頂～文三郎道～10:00行者小屋～13:00美濃戸口～帰京</t>
  </si>
  <si>
    <t xml:space="preserve">
◆雨天、雷・暴風時、体調不良メンバー発生等が起きた場合は、下山する。
 赤岳天望荘　連絡先：　0266-58-7220　
河崎車　：　トヨタハリアー　茶　大宮つ1208
駐車場所：　美濃戸口駐車場
</t>
  </si>
  <si>
    <t>　２　日分３食（共同　食・個人　３　食）　予備食　食／非常食　１食</t>
  </si>
  <si>
    <t>１４４/４３３ＭＨｚ（　　台）コールサイン　</t>
  </si>
  <si>
    <t xml:space="preserve"> 河崎　泰秀（090-4929-0168　）　木下　光政（090-3450-7532)　　　　　　　</t>
  </si>
  <si>
    <t xml:space="preserve"> 丸山　良一（090-6304-1510  )　 木下　好美（090-2301-4579)</t>
  </si>
  <si>
    <t>nerimayama-gezan@googlegroups.com</t>
  </si>
  <si>
    <t>　緊急連絡先</t>
  </si>
  <si>
    <t xml:space="preserve"> 草野　真　  </t>
  </si>
  <si>
    <t>mako.chk38@docomo.ne.jp</t>
  </si>
  <si>
    <t>03-3924-1247</t>
  </si>
  <si>
    <t>090-2481-3910</t>
  </si>
  <si>
    <t xml:space="preserve"> 青山 俊明　  </t>
  </si>
  <si>
    <t>yamaa_shokai1959@ezweb.ne.jp</t>
  </si>
  <si>
    <t>03-3924-6744</t>
  </si>
  <si>
    <t>090-4820-9215</t>
  </si>
  <si>
    <t>kawa_1023.honn@docomo.ne.jp</t>
  </si>
  <si>
    <t>048-865-1467</t>
  </si>
  <si>
    <t>090-4929-0168</t>
  </si>
  <si>
    <t>発生時間・場所・状況・パーティ人員・住所・電話・氏名・年齢・血液型</t>
  </si>
  <si>
    <t>状態（意識、呼吸、出血、骨折、手当て）救助の要請内容</t>
  </si>
  <si>
    <t>nerimayama_sankou_kanri@googlegroups.com</t>
  </si>
  <si>
    <t>東京都勤労者山岳連盟　　練馬山の会</t>
  </si>
  <si>
    <t>山行計画書</t>
  </si>
  <si>
    <t>提出者</t>
  </si>
  <si>
    <t>山域.山名</t>
  </si>
  <si>
    <t>北アルプス　燕岳</t>
  </si>
  <si>
    <t>雪山登山</t>
  </si>
  <si>
    <t>～29日(月)　(予備日:30日)</t>
  </si>
  <si>
    <t>NO</t>
  </si>
  <si>
    <t>L･食担</t>
  </si>
  <si>
    <t>練馬区富士見台2-5-5-405</t>
  </si>
  <si>
    <t>車輛</t>
  </si>
  <si>
    <t>姉 池田恵子</t>
  </si>
  <si>
    <t>0462-54-9662</t>
  </si>
  <si>
    <t>三ツ木 友勝</t>
  </si>
  <si>
    <t>入間市野田1484-1ｶﾞｰﾃﾞﾝｺｰﾄ入間305</t>
  </si>
  <si>
    <t>04-2932-9437</t>
  </si>
  <si>
    <t>:　集合場所⇒ 下記参照</t>
  </si>
  <si>
    <t>5:30富士見台→5:45石神井公園北側ロータリー→10:00宮城ゲート→14:00中房温泉(幕営)</t>
  </si>
  <si>
    <t>3:30起床→4:30中房温泉→9:00合戦小屋→11:00燕山荘→燕岳→12:30燕山荘→合戦小屋</t>
  </si>
  <si>
    <t>→16:00中房温泉(幕営)</t>
  </si>
  <si>
    <t>7:00起床→9:00中房温泉→12:30宮城ゲート→帰京</t>
  </si>
  <si>
    <t>予備日</t>
  </si>
  <si>
    <t>※天候不順が予め予測される場合は、山行期間を28日～30日に変更。</t>
  </si>
  <si>
    <t>　また、現地にて悪天となった場合には1日停滞する可能性あり。</t>
  </si>
  <si>
    <t>2014年12月29日若しくは30日</t>
  </si>
  <si>
    <t>　　　（　　　　　　　　　　　）　　　　　　（　　　　　　　　　　　　 ）　　　　　　　</t>
  </si>
  <si>
    <t>2014/12/27ｚ～28</t>
  </si>
  <si>
    <t>八ヶ岳　上権現沢</t>
  </si>
  <si>
    <t>登山</t>
  </si>
  <si>
    <t>無し</t>
  </si>
  <si>
    <t>2014/12/29～30</t>
  </si>
  <si>
    <t>:　集合場所⇒</t>
  </si>
  <si>
    <t>国立府中IC10：00～須玉IC～美し森山P～出合小屋15：00</t>
  </si>
  <si>
    <t>/30</t>
  </si>
  <si>
    <t>出合小屋～上権現沢～稜線～ツルネ東稜下降～出合小屋～駐車場</t>
  </si>
  <si>
    <t>19：00</t>
  </si>
  <si>
    <t>状況により同ルート下降</t>
  </si>
  <si>
    <t>スバル　フォレスター　黒　多摩331　な・151</t>
  </si>
  <si>
    <t>　　2日分　3食（共同　　食・個人　　食）　予備食　　食／非常食　1食</t>
  </si>
  <si>
    <t>千頭和（090-5304-3535　　　　　）　　　    　（　　　　　　　　　　　　 ）　　　　　　　</t>
  </si>
  <si>
    <t>　　　（　　　　　　　　　　　）　　　　　　（　　　　　　　　　　　　 ）　　　　　　　</t>
  </si>
  <si>
    <t>フリークライミング</t>
  </si>
  <si>
    <t>あり</t>
  </si>
  <si>
    <t>なし</t>
  </si>
  <si>
    <t>A</t>
  </si>
  <si>
    <t>堀江 望</t>
  </si>
  <si>
    <t>新座市あたご3-11-43</t>
  </si>
  <si>
    <t>堀江 絵里子</t>
  </si>
  <si>
    <t>048-478-9594</t>
  </si>
  <si>
    <t>所属山岳会：登山同人てんとう虫</t>
  </si>
  <si>
    <t>8：55　集合場所　JR湯河原駅</t>
  </si>
  <si>
    <t>湯河原幕山公園にて　桃源郷あたりでフリークライミング</t>
  </si>
  <si>
    <t>/</t>
  </si>
  <si>
    <t>　　堀江（　090-4009-2667　）　　　　　　（　　　　　　　　　　　　 ）　　　　　　　</t>
  </si>
  <si>
    <t>奥秩父　雲取山</t>
  </si>
  <si>
    <t>ピークハント</t>
  </si>
  <si>
    <t>2014/12/20～21</t>
  </si>
  <si>
    <t>なし</t>
  </si>
  <si>
    <t>NO</t>
  </si>
  <si>
    <t>L</t>
  </si>
  <si>
    <t>相場啓吏</t>
  </si>
  <si>
    <t>調布市西つつじヶ丘4-33-11-401</t>
  </si>
  <si>
    <t>080-2029-9581</t>
  </si>
  <si>
    <t>ﾎﾟﾚﾎﾟﾚ</t>
  </si>
  <si>
    <t>朝霞市三原4-12-6</t>
  </si>
  <si>
    <t>080-1151-9874</t>
  </si>
  <si>
    <t>金井君枝</t>
  </si>
  <si>
    <t>府中市分梅町2-55-35</t>
  </si>
  <si>
    <t>090-9012-1129</t>
  </si>
  <si>
    <t>090-1461-7897</t>
  </si>
  <si>
    <t>時間場所は、下記参照</t>
  </si>
  <si>
    <t>ピックアップ</t>
  </si>
  <si>
    <t>5:35 練馬高野台駅(杉山)、6:05 つつじヶ丘駅(櫻井･相場)、6:40 分梅郵便局(金井)</t>
  </si>
  <si>
    <t>8:30西沢渓谷→徳ちゃん新道→戸渡り尾根→14:30木賊山→15:00甲武信小屋</t>
  </si>
  <si>
    <t>4:00起床→5:30甲武信小屋→6:00甲武信ヶ岳→7:00甲武信小屋→9:00破風山→</t>
  </si>
  <si>
    <t>11:00雁坂峠→14:00雁坂峠入口</t>
  </si>
  <si>
    <t>神志那車：日産・Ｘトレイル　グレー　所沢９６６６</t>
  </si>
  <si>
    <t>装備別紙参照
各会連絡先
ポレポレ倶楽部：内藤　清次郎 090-3572-0805自宅：03-921-2466  桐生恵一　090-6959-3661
大田山の会：大塚　雅和 090-8669-9569（masa-sa-55@ezweb.ne.jp）
神田山：芝田啓子090-2149-3866</t>
  </si>
  <si>
    <t>１４４/４３３ＭＨｚ（　　台）コールサイン　</t>
  </si>
  <si>
    <t>nerimayama-gezan@googlegroups.com</t>
  </si>
  <si>
    <t>　緊急連絡先</t>
  </si>
  <si>
    <t xml:space="preserve"> 草野　真　  </t>
  </si>
  <si>
    <t>mako.chk38@docomo.ne.jp</t>
  </si>
  <si>
    <t>03-3924-1247</t>
  </si>
  <si>
    <t>090-2481-3910</t>
  </si>
  <si>
    <t xml:space="preserve"> 青山 俊明　  </t>
  </si>
  <si>
    <t>yamaa_shokai1959@ezweb.ne.jp</t>
  </si>
  <si>
    <t>03-3924-6744</t>
  </si>
  <si>
    <t>090-4820-9215</t>
  </si>
  <si>
    <t>kawa_1023.honn@docomo.ne.jp</t>
  </si>
  <si>
    <t>048-865-1467</t>
  </si>
  <si>
    <t>090-4929-0168</t>
  </si>
  <si>
    <t>発生時間・場所・状況・パーティ人員・住所・電話・氏名・年齢・血液型</t>
  </si>
  <si>
    <t>状態（意識、呼吸、出血、骨折、手当て）救助の要請内容</t>
  </si>
  <si>
    <t>nerimayama_sankou_kanri@googlegroups.com</t>
  </si>
  <si>
    <t>小幡　歩</t>
  </si>
  <si>
    <t>上州　今倉山　</t>
  </si>
  <si>
    <t>ｽﾉｰﾊｲｸ</t>
  </si>
  <si>
    <t>080-4118-2955</t>
  </si>
  <si>
    <t xml:space="preserve">  和光市駅（5:04）➡JR上越線　湯檜曽駅（8:29）　　※電車で行きます。</t>
  </si>
  <si>
    <t xml:space="preserve">   大穴ｽｷｰ場　北尾根（9:00）～今倉山（11:30）～南尾根（12:00）</t>
  </si>
  <si>
    <t xml:space="preserve">    ～楓橋（14:00）～JR水上駅（14：40）　日帰り温泉入浴後、帰京</t>
  </si>
  <si>
    <t>※装備表参照　　　　　　　　　　　　　　　　　　　　　　　　　　　　　　　　　　　　　　　　　　　　　　　　　　　　　　　　　　　　　　　　　　　　　　　　　　　　　　　　　　　　　　　　　　　　　　　　　　　　　　　　　　　　　　　　　　　　　　　　　　　　　　　　　※ｴｽｹｰﾌﾟﾙｰﾄ（今倉山～ﾎﾜｲﾄﾊﾞﾚｰｽｷｰ場～JR水上駅）　　　　　　　　　　　　　　　　　　　　　　　　　　　　　　　　　　　　　　　　　　　　　　　　　　　　　　　　　　　　　　　　　　　　　　　　　　　　　　　　　　　　　　　　　　　　　　　　　　　　　　　　※藪の雪山ﾄﾚｰﾆﾝｸﾞなので無理のない行動をする。</t>
  </si>
  <si>
    <t>　　　　1日分　　食（共同　　食・個人　1食）　予備食　　食／非常食　1食</t>
  </si>
  <si>
    <t>１４４/４３３ＭＨｚ（　　台）コールサイン　</t>
  </si>
  <si>
    <t>　小幡　（　090-9136-0603　）　　　    　（　　　　　　　　　　　　 ）　　　　　　　</t>
  </si>
  <si>
    <t>　　　（　　　　　　　　　　　）　　　　　　（　　　　　　　　　　　　 ）　　　　　　　</t>
  </si>
  <si>
    <t>nerimayama-gezan@googlegroups.com</t>
  </si>
  <si>
    <t>　緊急連絡先</t>
  </si>
  <si>
    <t xml:space="preserve"> 草野　真　  </t>
  </si>
  <si>
    <t>mako.chk38@docomo.ne.jp</t>
  </si>
  <si>
    <t>03-3924-1247</t>
  </si>
  <si>
    <t>090-2481-3910</t>
  </si>
  <si>
    <t xml:space="preserve"> 青山 俊明　  </t>
  </si>
  <si>
    <t>yamaa_shokai1959@ezweb.ne.jp</t>
  </si>
  <si>
    <t>03-3924-6744</t>
  </si>
  <si>
    <t>090-4820-9215</t>
  </si>
  <si>
    <t>kawa_1023.honn@docomo.ne.jp</t>
  </si>
  <si>
    <t>048-865-1467</t>
  </si>
  <si>
    <t>090-4929-0168</t>
  </si>
  <si>
    <t>発生時間・場所・状況・パーティ人員・住所・電話・氏名・年齢・血液型</t>
  </si>
  <si>
    <t>状態（意識、呼吸、出血、骨折、手当て）救助の要請内容</t>
  </si>
  <si>
    <t>nerimayama_sankou_kanri@googlegroups.com</t>
  </si>
  <si>
    <t>/</t>
  </si>
  <si>
    <t>装備：別紙参照
地図：国土地理院2万5千分の1、昭文社地図「槍ヶ岳・穂高岳」
遭難対策：天候不順等の場合には登頂を中止し、宮城ゲートへ戻る。
食糧:共同食27日夜、28日朝夜、29日朝；　個人食:27日昼、28日昼、29日昼、予備食（29日夜・30日朝）
車輛：ＣＲ－Ｖ　グレー　練馬　３４２　ね　１０１７</t>
  </si>
  <si>
    <t>　　　　３日分　７食（共同４食・個人３食）　予備食　２食／非常食　１食</t>
  </si>
  <si>
    <t>１４４/４３３ＭＨｚ（　　台）コールサイン　</t>
  </si>
  <si>
    <t>　杉山　（080-5353-2907）　　　  　池田 　（090-4756-9227）　　　　　　　</t>
  </si>
  <si>
    <t>　三ツ木（090-7004-7930）　　　　　　（　　　　　　　　　　　　 ）　　　　　　　</t>
  </si>
  <si>
    <t>　　　（　　　　　　　　　　　）　　　　　　（　　　　　　　　　　　　 ）　　　　　　　</t>
  </si>
  <si>
    <t>nerimayama-gezan@googlegroups.com</t>
  </si>
  <si>
    <t>　緊急連絡先</t>
  </si>
  <si>
    <t xml:space="preserve"> 草野　真　  </t>
  </si>
  <si>
    <t>mako.chk38@docomo.ne.jp</t>
  </si>
  <si>
    <t>03-3924-1247</t>
  </si>
  <si>
    <t>090-2481-3910</t>
  </si>
  <si>
    <t xml:space="preserve"> 青山 俊明　  </t>
  </si>
  <si>
    <t>yamaa_shokai1959@ezweb.ne.jp</t>
  </si>
  <si>
    <t>03-3924-6744</t>
  </si>
  <si>
    <t>090-4820-9215</t>
  </si>
  <si>
    <t>kawa_1023.honn@docomo.ne.jp</t>
  </si>
  <si>
    <t>048-865-1467</t>
  </si>
  <si>
    <t>090-4929-0168</t>
  </si>
  <si>
    <t>発生時間・場所・状況・パーティ人員・住所・電話・氏名・年齢・血液型</t>
  </si>
  <si>
    <t>状態（意識、呼吸、出血、骨折、手当て）救助の要請内容</t>
  </si>
  <si>
    <t>nerimayama_sankou_kanri@googlegroups.com</t>
  </si>
  <si>
    <t>NO</t>
  </si>
  <si>
    <t>本橋 美鈴</t>
  </si>
  <si>
    <t>B</t>
  </si>
  <si>
    <t>練馬区下石神井2-26-23ｻﾝﾌﾗﾜｰ本橋202</t>
  </si>
  <si>
    <t>090-3244-9002</t>
  </si>
  <si>
    <t>:　集合場所⇒</t>
  </si>
  <si>
    <t>/</t>
  </si>
  <si>
    <t>一般装備
城山コース足場気をつける。防寒対策。日野コース沢道慎重に道迷いに気を付けて歩く。
昭文社山と高原地図　奥武蔵秩父、地形図コピー
武州日野時刻表：15：32、16：32</t>
  </si>
  <si>
    <t>　　　　日分　1食（共同　　食・個人　　食）　予備食　　食／非常食　　食</t>
  </si>
  <si>
    <t>１４４/４３３ＭＨｚ（　　台）コールサイン　</t>
  </si>
  <si>
    <t>　　　（　　　　　　　　　　　）　　　　　　（　　　　　　　　　　　　 ）　　　　　　　</t>
  </si>
  <si>
    <t>nerimayama-gezan@googlegroups.com</t>
  </si>
  <si>
    <t>　緊急連絡先</t>
  </si>
  <si>
    <t xml:space="preserve"> 草野　真　  </t>
  </si>
  <si>
    <t>mako.chk38@docomo.ne.jp</t>
  </si>
  <si>
    <t>03-3924-1247</t>
  </si>
  <si>
    <t>090-2481-3910</t>
  </si>
  <si>
    <t xml:space="preserve"> 青山 俊明　  </t>
  </si>
  <si>
    <t>yamaa_shokai1959@ezweb.ne.jp</t>
  </si>
  <si>
    <t>03-3924-6744</t>
  </si>
  <si>
    <t>090-4820-9215</t>
  </si>
  <si>
    <t>kawa_1023.honn@docomo.ne.jp</t>
  </si>
  <si>
    <t>048-865-1467</t>
  </si>
  <si>
    <t>090-4929-0168</t>
  </si>
  <si>
    <t>発生時間・場所・状況・パーティ人員・住所・電話・氏名・年齢・血液型</t>
  </si>
  <si>
    <t>状態（意識、呼吸、出血、骨折、手当て）救助の要請内容</t>
  </si>
  <si>
    <t>nerimayama_sankou_kanri@googlegroups.com</t>
  </si>
  <si>
    <t>○</t>
  </si>
</sst>
</file>

<file path=xl/styles.xml><?xml version="1.0" encoding="utf-8"?>
<styleSheet xmlns="http://schemas.openxmlformats.org/spreadsheetml/2006/main">
  <numFmts count="6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d&quot;日(&quot;aaa&quot;)&quot;"/>
    <numFmt numFmtId="177" formatCode="d&quot;日(&quot;aaa&quot;)&quot;"/>
    <numFmt numFmtId="178" formatCode="0_ "/>
    <numFmt numFmtId="179" formatCode="[$￥-411]#,##0;&quot;-&quot;[$￥-411]#,##0"/>
    <numFmt numFmtId="180" formatCode="s&quot;tan&quot;d\aeed"/>
    <numFmt numFmtId="181" formatCode="##&quot;　名　&quot;"/>
    <numFmt numFmtId="182" formatCode="##&quot;　日　&quot;"/>
    <numFmt numFmtId="183" formatCode="yyyy&quot;年&quot;m&quot;月&quot;d&quot;日(&quot;aaa\)"/>
    <numFmt numFmtId="184" formatCode="yyyy&quot;年&quot;m&quot;月&quot;d&quot;日（&quot;aaa&quot;）&quot;"/>
    <numFmt numFmtId="185" formatCode="#&quot;　名　&quot;"/>
    <numFmt numFmtId="186" formatCode="m&quot;月&quot;d&quot;日（&quot;ge\ng\o\uddd&quot;）&quot;"/>
    <numFmt numFmtId="187" formatCode="#&quot;　日　&quot;"/>
    <numFmt numFmtId="188" formatCode="0_);[Red]\(0\)"/>
    <numFmt numFmtId="189" formatCode="yyyy&quot;年&quot;m&quot;月&quot;d&quot;日(&quot;ge\ng\o\uddd\)"/>
    <numFmt numFmtId="190" formatCode="m&quot;月&quot;d&quot;日（&quot;ge\ng&quot;ou&quot;ddd&quot;）&quot;"/>
    <numFmt numFmtId="191" formatCode="yyyy&quot;年&quot;m&quot;月&quot;d&quot;日(&quot;ge\ng&quot;ou&quot;ddd\)"/>
    <numFmt numFmtId="192" formatCode="yyyy&quot;年&quot;m&quot;月&quot;d&quot;日（&quot;ge\ng&quot;ou&quot;ddd&quot;）&quot;"/>
    <numFmt numFmtId="193" formatCode="yyyy&quot;年&quot;m&quot;月&quot;d&quot;日（&quot;ge\ng\o\uddd&quot;）&quot;"/>
    <numFmt numFmtId="194" formatCode="yyyy/mm/dd"/>
    <numFmt numFmtId="195" formatCode="&quot;～&quot;yyyy&quot;年&quot;m&quot;月&quot;d&quot;日&quot;"/>
    <numFmt numFmtId="196" formatCode="yyyy&quot;年&quot;m&quot;月&quot;d&quot;日&quot;\ h:mm"/>
    <numFmt numFmtId="197" formatCode="&quot;～&quot;yyyy&quot;年&quot;m&quot;月&quot;d&quot;日(&quot;aaa&quot;)&quot;"/>
    <numFmt numFmtId="198" formatCode="m&quot;月&quot;d&quot;日&quot;;@"/>
    <numFmt numFmtId="199" formatCode="yyyy&quot;年&quot;m&quot;月&quot;d&quot;日&quot;;@"/>
    <numFmt numFmtId="200" formatCode="m/d"/>
    <numFmt numFmtId="201" formatCode="h&quot;時&quot;mm&quot;分&quot;;@"/>
    <numFmt numFmtId="202" formatCode="yyyy&quot;年&quot;mm&quot;月&quot;dd&quot;日（&quot;aaa&quot;）&quot;"/>
    <numFmt numFmtId="203" formatCode="0.0_ "/>
    <numFmt numFmtId="204" formatCode="[$-411]yyyy&quot;年&quot;m&quot;月&quot;d&quot;日&quot;"/>
    <numFmt numFmtId="205" formatCode="[$-30411]yyyy&quot;年&quot;m&quot;月&quot;d&quot;日（&quot;ddd&quot;）&quot;"/>
    <numFmt numFmtId="206" formatCode="[$-30000]yyyy&quot;年&quot;m&quot;月&quot;d&quot;日（&quot;ddd&quot;）&quot;"/>
    <numFmt numFmtId="207" formatCode="[$-411]m&quot;月&quot;d&quot;日&quot;"/>
    <numFmt numFmtId="208" formatCode="[$-30000]yyyy&quot;年&quot;m&quot;月&quot;d&quot;日(&quot;ddd&quot;)&quot;"/>
    <numFmt numFmtId="209" formatCode="[$-411]h&quot;時&quot;mm&quot;分&quot;"/>
    <numFmt numFmtId="210" formatCode="[$-F800]dddd\,\ mmmm\ dd\,\ yyyy"/>
    <numFmt numFmtId="211" formatCode="yyyy/m/d\ h:mm;@"/>
    <numFmt numFmtId="212" formatCode="m&quot;月&quot;d&quot;日（&quot;aaa&quot;）&quot;"/>
    <numFmt numFmtId="213" formatCode="m&quot;月&quot;d&quot;日(&quot;aaa\)"/>
    <numFmt numFmtId="214" formatCode="mmm\-yyyy"/>
    <numFmt numFmtId="215" formatCode="ggge&quot;年&quot;m&quot;月&quot;d&quot;日&quot;"/>
    <numFmt numFmtId="216" formatCode="ggge&quot;年&quot;m&quot;月&quot;d&quot;日&quot;;@"/>
    <numFmt numFmtId="217" formatCode="ge\ng\o\uyyyy&quot;年&quot;m&quot;月&quot;d&quot;日(&quot;ge\ng&quot;ou&quot;ddd\)"/>
    <numFmt numFmtId="218" formatCode="yyyy&quot;年&quot;m&quot;月&quot;d&quot;日(&quot;aaa&quot;)&quot;hh&quot;:&quot;mm"/>
    <numFmt numFmtId="219" formatCode="yyyy&quot;年&quot;m&quot;月&quot;d&quot;日(&quot;ddd\)"/>
    <numFmt numFmtId="220" formatCode="yyyy&quot;年&quot;m&quot;月&quot;d&quot;日（&quot;aaa&quot;)&quot;"/>
    <numFmt numFmtId="221" formatCode="ggge&quot;年&quot;mm&quot;月&quot;dd&quot;日&quot;"/>
    <numFmt numFmtId="222" formatCode="&quot;Yes&quot;;&quot;Yes&quot;;&quot;No&quot;"/>
    <numFmt numFmtId="223" formatCode="&quot;True&quot;;&quot;True&quot;;&quot;False&quot;"/>
    <numFmt numFmtId="224" formatCode="&quot;On&quot;;&quot;On&quot;;&quot;Off&quot;"/>
    <numFmt numFmtId="225" formatCode="[$€-2]\ #,##0.00_);[Red]\([$€-2]\ #,##0.00\)"/>
    <numFmt numFmtId="226" formatCode="yyyy&quot;年&quot;m&quot;月&quot;d&quot;日(&quot;aaa&quot;)&quot;h:mm"/>
    <numFmt numFmtId="227" formatCode="m/d;@"/>
  </numFmts>
  <fonts count="70">
    <font>
      <sz val="10.5"/>
      <name val="ＭＳ 明朝"/>
      <family val="1"/>
    </font>
    <font>
      <u val="single"/>
      <sz val="11"/>
      <color indexed="12"/>
      <name val="ＭＳ Ｐゴシック"/>
      <family val="3"/>
    </font>
    <font>
      <u val="single"/>
      <sz val="11"/>
      <color indexed="36"/>
      <name val="ＭＳ Ｐゴシック"/>
      <family val="3"/>
    </font>
    <font>
      <sz val="6"/>
      <name val="ＭＳ 明朝"/>
      <family val="1"/>
    </font>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name val="ＭＳ Ｐ明朝"/>
      <family val="1"/>
    </font>
    <font>
      <sz val="10.5"/>
      <color indexed="9"/>
      <name val="ＭＳ Ｐ明朝"/>
      <family val="1"/>
    </font>
    <font>
      <b/>
      <sz val="10.5"/>
      <name val="ＭＳ Ｐ明朝"/>
      <family val="1"/>
    </font>
    <font>
      <sz val="6"/>
      <name val="ＭＳ Ｐゴシック"/>
      <family val="3"/>
    </font>
    <font>
      <sz val="20"/>
      <name val="ＭＳ Ｐゴシック"/>
      <family val="3"/>
    </font>
    <font>
      <sz val="11"/>
      <name val="ＭＳ Ｐ明朝"/>
      <family val="1"/>
    </font>
    <font>
      <sz val="11"/>
      <name val="ＭＳ 明朝"/>
      <family val="1"/>
    </font>
    <font>
      <sz val="9"/>
      <name val="ＭＳ Ｐゴシック"/>
      <family val="3"/>
    </font>
    <font>
      <sz val="8"/>
      <name val="ＭＳ Ｐゴシック"/>
      <family val="3"/>
    </font>
    <font>
      <sz val="12"/>
      <color indexed="8"/>
      <name val="Verdana"/>
      <family val="2"/>
    </font>
    <font>
      <sz val="12"/>
      <name val="ＭＳ Ｐゴシック"/>
      <family val="3"/>
    </font>
    <font>
      <b/>
      <sz val="12"/>
      <name val="ＭＳ Ｐ明朝"/>
      <family val="1"/>
    </font>
    <font>
      <sz val="11.95"/>
      <name val="ＭＳ 明朝"/>
      <family val="1"/>
    </font>
    <font>
      <sz val="10"/>
      <name val="ＭＳ Ｐゴシック"/>
      <family val="3"/>
    </font>
    <font>
      <sz val="11"/>
      <color indexed="12"/>
      <name val="ＭＳ Ｐゴシック"/>
      <family val="3"/>
    </font>
    <font>
      <sz val="8"/>
      <name val="ＭＳ 明朝"/>
      <family val="1"/>
    </font>
    <font>
      <sz val="9"/>
      <name val="ＭＳ 明朝"/>
      <family val="1"/>
    </font>
    <font>
      <sz val="10"/>
      <name val="ＭＳ 明朝"/>
      <family val="1"/>
    </font>
    <font>
      <sz val="14"/>
      <name val="Arial"/>
      <family val="2"/>
    </font>
    <font>
      <b/>
      <i/>
      <sz val="16"/>
      <color indexed="8"/>
      <name val="ＭＳ Ｐゴシック"/>
      <family val="3"/>
    </font>
    <font>
      <b/>
      <i/>
      <u val="single"/>
      <sz val="11"/>
      <color indexed="8"/>
      <name val="ＭＳ Ｐゴシック"/>
      <family val="3"/>
    </font>
    <font>
      <sz val="10.5"/>
      <color indexed="12"/>
      <name val="ＭＳ Ｐ明朝"/>
      <family val="1"/>
    </font>
    <font>
      <b/>
      <sz val="10.5"/>
      <color indexed="53"/>
      <name val="ＭＳ Ｐ明朝"/>
      <family val="1"/>
    </font>
    <font>
      <sz val="11"/>
      <color indexed="63"/>
      <name val="ＭＳ Ｐゴシック"/>
      <family val="3"/>
    </font>
    <font>
      <sz val="11"/>
      <color indexed="63"/>
      <name val="メイリオ"/>
      <family val="3"/>
    </font>
    <font>
      <sz val="6"/>
      <color indexed="8"/>
      <name val="ＭＳ Ｐゴシック"/>
      <family val="3"/>
    </font>
    <font>
      <sz val="9"/>
      <color indexed="8"/>
      <name val="ＭＳ Ｐゴシック"/>
      <family val="3"/>
    </font>
    <font>
      <sz val="8"/>
      <color indexed="8"/>
      <name val="ＭＳ Ｐゴシック"/>
      <family val="3"/>
    </font>
    <font>
      <sz val="11"/>
      <color indexed="8"/>
      <name val="ＭＳ 明朝"/>
      <family val="1"/>
    </font>
    <font>
      <sz val="6"/>
      <color indexed="8"/>
      <name val="ＭＳ 明朝"/>
      <family val="1"/>
    </font>
    <font>
      <sz val="8"/>
      <color indexed="8"/>
      <name val="ＭＳ 明朝"/>
      <family val="1"/>
    </font>
    <font>
      <sz val="9"/>
      <color indexed="8"/>
      <name val="ＭＳ 明朝"/>
      <family val="1"/>
    </font>
    <font>
      <u val="single"/>
      <sz val="11"/>
      <color rgb="FF0000FF"/>
      <name val="ＭＳ Ｐゴシック"/>
      <family val="3"/>
    </font>
    <font>
      <b/>
      <i/>
      <sz val="16"/>
      <color theme="1"/>
      <name val="ＭＳ Ｐゴシック"/>
      <family val="3"/>
    </font>
    <font>
      <b/>
      <i/>
      <u val="single"/>
      <sz val="11"/>
      <color theme="1"/>
      <name val="ＭＳ Ｐゴシック"/>
      <family val="3"/>
    </font>
    <font>
      <sz val="11"/>
      <color theme="1"/>
      <name val="Calibri"/>
      <family val="3"/>
    </font>
    <font>
      <sz val="11"/>
      <color theme="1"/>
      <name val="ＭＳ Ｐゴシック"/>
      <family val="3"/>
    </font>
    <font>
      <sz val="10.5"/>
      <color rgb="FF0000FF"/>
      <name val="ＭＳ Ｐ明朝"/>
      <family val="1"/>
    </font>
    <font>
      <b/>
      <sz val="10.5"/>
      <color theme="9"/>
      <name val="ＭＳ Ｐ明朝"/>
      <family val="1"/>
    </font>
    <font>
      <sz val="11"/>
      <color rgb="FF222222"/>
      <name val="ＭＳ Ｐゴシック"/>
      <family val="3"/>
    </font>
    <font>
      <sz val="11"/>
      <color rgb="FF333333"/>
      <name val="メイリオ"/>
      <family val="3"/>
    </font>
    <font>
      <sz val="6"/>
      <color theme="1"/>
      <name val="Calibri"/>
      <family val="3"/>
    </font>
    <font>
      <sz val="9"/>
      <color theme="1"/>
      <name val="Calibri"/>
      <family val="3"/>
    </font>
    <font>
      <sz val="8"/>
      <color theme="1"/>
      <name val="Calibri"/>
      <family val="3"/>
    </font>
    <font>
      <sz val="11"/>
      <color theme="1"/>
      <name val="ＭＳ 明朝"/>
      <family val="1"/>
    </font>
    <font>
      <sz val="6"/>
      <color theme="1"/>
      <name val="ＭＳ 明朝"/>
      <family val="1"/>
    </font>
    <font>
      <sz val="8"/>
      <color theme="1"/>
      <name val="ＭＳ 明朝"/>
      <family val="1"/>
    </font>
    <font>
      <sz val="9"/>
      <color theme="1"/>
      <name val="ＭＳ 明朝"/>
      <family val="1"/>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3"/>
        <bgColor indexed="64"/>
      </patternFill>
    </fill>
    <fill>
      <patternFill patternType="solid">
        <fgColor theme="4" tint="0.7999799847602844"/>
        <bgColor indexed="64"/>
      </patternFill>
    </fill>
    <fill>
      <patternFill patternType="solid">
        <fgColor indexed="9"/>
        <bgColor indexed="64"/>
      </patternFill>
    </fill>
    <fill>
      <patternFill patternType="solid">
        <fgColor rgb="FFFFFF00"/>
        <bgColor indexed="64"/>
      </patternFill>
    </fill>
    <fill>
      <patternFill patternType="solid">
        <fgColor theme="0" tint="-0.04997999966144562"/>
        <bgColor indexed="64"/>
      </patternFill>
    </fill>
    <fill>
      <patternFill patternType="solid">
        <fgColor theme="0" tint="-0.1499900072813034"/>
        <bgColor indexed="64"/>
      </patternFill>
    </fill>
  </fills>
  <borders count="6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thin"/>
      <top style="thin"/>
      <bottom>
        <color indexed="63"/>
      </bottom>
    </border>
    <border>
      <left>
        <color indexed="63"/>
      </left>
      <right>
        <color indexed="63"/>
      </right>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style="thin"/>
    </border>
    <border>
      <left>
        <color indexed="63"/>
      </left>
      <right style="thin"/>
      <top style="hair"/>
      <bottom style="hair"/>
    </border>
    <border>
      <left>
        <color indexed="63"/>
      </left>
      <right style="hair"/>
      <top style="hair"/>
      <bottom style="thin"/>
    </border>
    <border>
      <left style="hair"/>
      <right>
        <color indexed="63"/>
      </right>
      <top style="hair"/>
      <bottom style="thin"/>
    </border>
    <border>
      <left>
        <color indexed="63"/>
      </left>
      <right style="thin"/>
      <top style="hair"/>
      <bottom style="thin"/>
    </border>
    <border>
      <left style="hair"/>
      <right style="hair"/>
      <top style="hair"/>
      <bottom style="hair"/>
    </border>
    <border>
      <left style="hair"/>
      <right style="thin"/>
      <top style="hair"/>
      <bottom style="hair"/>
    </border>
    <border>
      <left style="thin"/>
      <right style="hair"/>
      <top style="hair"/>
      <bottom style="hair"/>
    </border>
    <border>
      <left style="thin"/>
      <right style="hair"/>
      <top style="hair"/>
      <bottom style="thin"/>
    </border>
    <border>
      <left style="hair"/>
      <right style="hair"/>
      <top style="hair"/>
      <bottom style="thin"/>
    </border>
    <border>
      <left style="hair"/>
      <right style="thin"/>
      <top style="hair"/>
      <bottom style="thin"/>
    </border>
    <border>
      <left style="hair"/>
      <right style="hair"/>
      <top style="thin"/>
      <bottom style="hair"/>
    </border>
    <border>
      <left style="thin"/>
      <right>
        <color indexed="63"/>
      </right>
      <top>
        <color indexed="63"/>
      </top>
      <bottom>
        <color indexed="63"/>
      </bottom>
    </border>
    <border>
      <left>
        <color indexed="63"/>
      </left>
      <right style="hair"/>
      <top>
        <color indexed="63"/>
      </top>
      <bottom>
        <color indexed="63"/>
      </bottom>
    </border>
    <border>
      <left style="hair"/>
      <right>
        <color indexed="63"/>
      </right>
      <top style="hair"/>
      <bottom style="hair"/>
    </border>
    <border>
      <left>
        <color indexed="63"/>
      </left>
      <right style="hair"/>
      <top style="hair"/>
      <bottom style="hair"/>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hair"/>
      <top style="thin"/>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color indexed="63"/>
      </left>
      <right>
        <color indexed="63"/>
      </right>
      <top style="hair"/>
      <bottom style="thin"/>
    </border>
    <border>
      <left style="thin"/>
      <right style="hair"/>
      <top style="thin"/>
      <bottom style="hair"/>
    </border>
    <border>
      <left style="hair"/>
      <right style="thin"/>
      <top style="thin"/>
      <bottom style="hair"/>
    </border>
    <border>
      <left style="thin"/>
      <right>
        <color indexed="63"/>
      </right>
      <top style="hair"/>
      <bottom style="hair"/>
    </border>
    <border>
      <left>
        <color indexed="63"/>
      </left>
      <right>
        <color indexed="63"/>
      </right>
      <top style="hair"/>
      <bottom style="hair"/>
    </border>
    <border>
      <left style="hair"/>
      <right style="hair"/>
      <top style="thin"/>
      <bottom>
        <color indexed="63"/>
      </bottom>
    </border>
    <border>
      <left style="hair"/>
      <right style="hair"/>
      <top>
        <color indexed="63"/>
      </top>
      <bottom style="hair"/>
    </border>
    <border>
      <left>
        <color indexed="63"/>
      </left>
      <right style="hair"/>
      <top style="thin"/>
      <bottom style="thin"/>
    </border>
    <border>
      <left style="hair"/>
      <right>
        <color indexed="63"/>
      </right>
      <top style="thin"/>
      <bottom style="thin"/>
    </border>
    <border>
      <left style="thin"/>
      <right>
        <color indexed="63"/>
      </right>
      <top style="thin"/>
      <bottom style="hair"/>
    </border>
    <border>
      <left>
        <color indexed="63"/>
      </left>
      <right style="hair"/>
      <top style="thin"/>
      <bottom style="hair"/>
    </border>
    <border>
      <left>
        <color indexed="63"/>
      </left>
      <right>
        <color indexed="63"/>
      </right>
      <top style="thin"/>
      <bottom style="hair"/>
    </border>
    <border>
      <left>
        <color indexed="63"/>
      </left>
      <right style="thin"/>
      <top style="thin"/>
      <bottom style="hair"/>
    </border>
    <border>
      <left>
        <color indexed="63"/>
      </left>
      <right style="hair"/>
      <top>
        <color indexed="63"/>
      </top>
      <bottom style="thin"/>
    </border>
    <border>
      <left style="hair"/>
      <right>
        <color indexed="63"/>
      </right>
      <top style="thin"/>
      <bottom style="hair"/>
    </border>
    <border>
      <left style="hair"/>
      <right>
        <color indexed="63"/>
      </right>
      <top style="thin"/>
      <bottom>
        <color indexed="63"/>
      </bottom>
    </border>
    <border>
      <left style="hair"/>
      <right>
        <color indexed="63"/>
      </right>
      <top>
        <color indexed="63"/>
      </top>
      <bottom>
        <color indexed="63"/>
      </bottom>
    </border>
    <border>
      <left>
        <color indexed="63"/>
      </left>
      <right style="thin"/>
      <top>
        <color indexed="63"/>
      </top>
      <bottom>
        <color indexed="63"/>
      </bottom>
    </border>
    <border>
      <left style="hair"/>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s>
  <cellStyleXfs count="15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4" fillId="0" borderId="0">
      <alignment/>
      <protection/>
    </xf>
    <xf numFmtId="0" fontId="54" fillId="0" borderId="0">
      <alignment vertical="center"/>
      <protection/>
    </xf>
    <xf numFmtId="0" fontId="55" fillId="0" borderId="0">
      <alignment horizontal="center" vertical="center"/>
      <protection/>
    </xf>
    <xf numFmtId="0" fontId="55" fillId="0" borderId="0">
      <alignment horizontal="center" vertical="center" textRotation="90"/>
      <protection/>
    </xf>
    <xf numFmtId="0" fontId="56" fillId="0" borderId="0">
      <alignment vertical="center"/>
      <protection/>
    </xf>
    <xf numFmtId="179" fontId="56" fillId="0" borderId="0">
      <alignment vertical="center"/>
      <protection/>
    </xf>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0" borderId="0" applyNumberFormat="0" applyFill="0" applyBorder="0" applyAlignment="0" applyProtection="0"/>
    <xf numFmtId="0" fontId="8" fillId="20" borderId="1" applyNumberFormat="0" applyAlignment="0" applyProtection="0"/>
    <xf numFmtId="0" fontId="9" fillId="21" borderId="0" applyNumberFormat="0" applyBorder="0" applyAlignment="0" applyProtection="0"/>
    <xf numFmtId="9" fontId="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ill="0" applyBorder="0" applyAlignment="0" applyProtection="0"/>
    <xf numFmtId="9" fontId="4" fillId="0" borderId="0" applyFont="0" applyFill="0" applyBorder="0" applyAlignment="0" applyProtection="0"/>
    <xf numFmtId="9" fontId="4" fillId="0" borderId="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180" fontId="1" fillId="0" borderId="0" applyNumberFormat="0" applyFill="0" applyBorder="0" applyAlignment="0" applyProtection="0"/>
    <xf numFmtId="0" fontId="4" fillId="22" borderId="2" applyNumberFormat="0" applyFont="0" applyAlignment="0" applyProtection="0"/>
    <xf numFmtId="0" fontId="10" fillId="0" borderId="3" applyNumberFormat="0" applyFill="0" applyAlignment="0" applyProtection="0"/>
    <xf numFmtId="0" fontId="11" fillId="3" borderId="0" applyNumberFormat="0" applyBorder="0" applyAlignment="0" applyProtection="0"/>
    <xf numFmtId="0" fontId="12" fillId="23" borderId="4" applyNumberFormat="0" applyAlignment="0" applyProtection="0"/>
    <xf numFmtId="0" fontId="1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7" fillId="0" borderId="8" applyNumberFormat="0" applyFill="0" applyAlignment="0" applyProtection="0"/>
    <xf numFmtId="0" fontId="18" fillId="23" borderId="9" applyNumberFormat="0" applyAlignment="0" applyProtection="0"/>
    <xf numFmtId="0" fontId="1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32" fillId="0" borderId="0" applyFont="0" applyFill="0" applyBorder="0" applyAlignment="0" applyProtection="0"/>
    <xf numFmtId="6" fontId="32" fillId="0" borderId="0" applyFont="0" applyFill="0" applyBorder="0" applyAlignment="0" applyProtection="0"/>
    <xf numFmtId="6" fontId="32" fillId="0" borderId="0" applyFont="0" applyFill="0" applyBorder="0" applyAlignment="0" applyProtection="0"/>
    <xf numFmtId="6" fontId="32" fillId="0" borderId="0" applyFont="0" applyFill="0" applyBorder="0" applyAlignment="0" applyProtection="0"/>
    <xf numFmtId="6" fontId="32" fillId="0" borderId="0" applyFont="0" applyFill="0" applyBorder="0" applyAlignment="0" applyProtection="0"/>
    <xf numFmtId="6" fontId="32" fillId="0" borderId="0" applyFont="0" applyFill="0" applyBorder="0" applyAlignment="0" applyProtection="0"/>
    <xf numFmtId="6" fontId="32" fillId="0" borderId="0" applyFont="0" applyFill="0" applyBorder="0" applyAlignment="0" applyProtection="0"/>
    <xf numFmtId="6" fontId="32" fillId="0" borderId="0" applyFont="0" applyFill="0" applyBorder="0" applyAlignment="0" applyProtection="0"/>
    <xf numFmtId="6" fontId="32" fillId="0" borderId="0" applyFont="0" applyFill="0" applyBorder="0" applyAlignment="0" applyProtection="0"/>
    <xf numFmtId="6" fontId="32" fillId="0" borderId="0" applyFont="0" applyFill="0" applyBorder="0" applyAlignment="0" applyProtection="0"/>
    <xf numFmtId="6" fontId="32" fillId="0" borderId="0" applyFont="0" applyFill="0" applyBorder="0" applyAlignment="0" applyProtection="0"/>
    <xf numFmtId="6" fontId="32" fillId="0" borderId="0" applyFont="0" applyFill="0" applyBorder="0" applyAlignment="0" applyProtection="0"/>
    <xf numFmtId="6" fontId="32" fillId="0" borderId="0" applyFont="0" applyFill="0" applyBorder="0" applyAlignment="0" applyProtection="0"/>
    <xf numFmtId="6" fontId="32" fillId="0" borderId="0" applyFont="0" applyFill="0" applyBorder="0" applyAlignment="0" applyProtection="0"/>
    <xf numFmtId="6" fontId="32" fillId="0" borderId="0" applyFont="0" applyFill="0" applyBorder="0" applyAlignment="0" applyProtection="0"/>
    <xf numFmtId="6" fontId="32" fillId="0" borderId="0" applyFont="0" applyFill="0" applyBorder="0" applyAlignment="0" applyProtection="0"/>
    <xf numFmtId="6" fontId="32" fillId="0" borderId="0" applyFont="0" applyFill="0" applyBorder="0" applyAlignment="0" applyProtection="0"/>
    <xf numFmtId="6" fontId="32" fillId="0" borderId="0" applyFont="0" applyFill="0" applyBorder="0" applyAlignment="0" applyProtection="0"/>
    <xf numFmtId="0" fontId="20" fillId="7" borderId="4" applyNumberFormat="0" applyAlignment="0" applyProtection="0"/>
    <xf numFmtId="0" fontId="4" fillId="0" borderId="0">
      <alignment/>
      <protection/>
    </xf>
    <xf numFmtId="0" fontId="4" fillId="0" borderId="0">
      <alignment/>
      <protection/>
    </xf>
    <xf numFmtId="18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vertical="center"/>
      <protection/>
    </xf>
    <xf numFmtId="0" fontId="57" fillId="0" borderId="0">
      <alignment vertical="center"/>
      <protection/>
    </xf>
    <xf numFmtId="0" fontId="4" fillId="0" borderId="0">
      <alignment vertical="center"/>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31" fillId="0" borderId="0" applyNumberFormat="0" applyFill="0" applyBorder="0" applyProtection="0">
      <alignment vertical="top"/>
    </xf>
    <xf numFmtId="0" fontId="4" fillId="0" borderId="0">
      <alignment/>
      <protection/>
    </xf>
    <xf numFmtId="0" fontId="31" fillId="0" borderId="0" applyNumberFormat="0" applyFill="0" applyBorder="0" applyProtection="0">
      <alignment vertical="top" wrapText="1"/>
    </xf>
    <xf numFmtId="0" fontId="4" fillId="0" borderId="0">
      <alignment/>
      <protection/>
    </xf>
    <xf numFmtId="0" fontId="4" fillId="0" borderId="0">
      <alignment vertical="center"/>
      <protection/>
    </xf>
    <xf numFmtId="0" fontId="4" fillId="0" borderId="0">
      <alignment/>
      <protection/>
    </xf>
    <xf numFmtId="0" fontId="4" fillId="0" borderId="0">
      <alignment/>
      <protection/>
    </xf>
    <xf numFmtId="0" fontId="4" fillId="0" borderId="0">
      <alignment/>
      <protection/>
    </xf>
    <xf numFmtId="0" fontId="57" fillId="0" borderId="0">
      <alignment vertical="center"/>
      <protection/>
    </xf>
    <xf numFmtId="0" fontId="4" fillId="0" borderId="0">
      <alignment/>
      <protection/>
    </xf>
    <xf numFmtId="0" fontId="4" fillId="0" borderId="0">
      <alignment/>
      <protection/>
    </xf>
    <xf numFmtId="0" fontId="58" fillId="0" borderId="0">
      <alignment vertical="center"/>
      <protection/>
    </xf>
    <xf numFmtId="0" fontId="0" fillId="0" borderId="0">
      <alignment vertical="center"/>
      <protection/>
    </xf>
    <xf numFmtId="0" fontId="34" fillId="0" borderId="0">
      <alignment/>
      <protection/>
    </xf>
    <xf numFmtId="0" fontId="4" fillId="0" borderId="0">
      <alignment/>
      <protection/>
    </xf>
    <xf numFmtId="0" fontId="4" fillId="0" borderId="0">
      <alignment/>
      <protection/>
    </xf>
    <xf numFmtId="0" fontId="4" fillId="0" borderId="0">
      <alignment/>
      <protection/>
    </xf>
    <xf numFmtId="0" fontId="2" fillId="0" borderId="0" applyNumberFormat="0" applyFill="0" applyBorder="0" applyAlignment="0" applyProtection="0"/>
    <xf numFmtId="0" fontId="21" fillId="4" borderId="0" applyNumberFormat="0" applyBorder="0" applyAlignment="0" applyProtection="0"/>
    <xf numFmtId="0" fontId="4" fillId="0" borderId="0">
      <alignment/>
      <protection/>
    </xf>
    <xf numFmtId="9" fontId="4" fillId="0" borderId="0" applyFill="0" applyBorder="0" applyAlignment="0" applyProtection="0"/>
    <xf numFmtId="0" fontId="0" fillId="0" borderId="0">
      <alignment vertical="center"/>
      <protection/>
    </xf>
    <xf numFmtId="0" fontId="4" fillId="0" borderId="0">
      <alignment/>
      <protection/>
    </xf>
    <xf numFmtId="0" fontId="4" fillId="0" borderId="0">
      <alignment/>
      <protection/>
    </xf>
    <xf numFmtId="0" fontId="4" fillId="0" borderId="0">
      <alignment/>
      <protection/>
    </xf>
  </cellStyleXfs>
  <cellXfs count="457">
    <xf numFmtId="0" fontId="0" fillId="0" borderId="0" xfId="0" applyAlignment="1">
      <alignment vertical="center"/>
    </xf>
    <xf numFmtId="0" fontId="22" fillId="0" borderId="0" xfId="0" applyFont="1" applyAlignment="1">
      <alignment vertical="center"/>
    </xf>
    <xf numFmtId="0" fontId="23" fillId="0" borderId="0" xfId="0" applyFont="1" applyFill="1" applyAlignment="1">
      <alignment vertical="center"/>
    </xf>
    <xf numFmtId="0" fontId="23" fillId="0" borderId="0" xfId="0" applyFont="1" applyAlignment="1">
      <alignment vertical="center"/>
    </xf>
    <xf numFmtId="0" fontId="24" fillId="0" borderId="0" xfId="0" applyFont="1" applyAlignment="1">
      <alignment vertical="center"/>
    </xf>
    <xf numFmtId="0" fontId="22" fillId="0" borderId="10" xfId="0" applyFont="1" applyFill="1" applyBorder="1" applyAlignment="1">
      <alignment horizontal="center" vertical="center"/>
    </xf>
    <xf numFmtId="176" fontId="22" fillId="0" borderId="10" xfId="0" applyNumberFormat="1" applyFont="1" applyFill="1" applyBorder="1" applyAlignment="1">
      <alignment vertical="center"/>
    </xf>
    <xf numFmtId="0" fontId="22" fillId="0" borderId="0" xfId="0" applyFont="1" applyFill="1" applyAlignment="1">
      <alignment vertical="center"/>
    </xf>
    <xf numFmtId="0" fontId="22" fillId="0" borderId="0" xfId="0" applyFont="1" applyFill="1" applyBorder="1" applyAlignment="1">
      <alignment vertical="center"/>
    </xf>
    <xf numFmtId="176" fontId="22" fillId="0" borderId="10" xfId="0" applyNumberFormat="1" applyFont="1" applyFill="1" applyBorder="1" applyAlignment="1">
      <alignment horizontal="center" vertical="center"/>
    </xf>
    <xf numFmtId="178" fontId="1" fillId="0" borderId="10" xfId="71" applyNumberFormat="1" applyFill="1" applyBorder="1" applyAlignment="1" applyProtection="1">
      <alignment vertical="center"/>
      <protection/>
    </xf>
    <xf numFmtId="0" fontId="4" fillId="0" borderId="0" xfId="120" applyBorder="1">
      <alignment/>
      <protection/>
    </xf>
    <xf numFmtId="176" fontId="59" fillId="0" borderId="10" xfId="0" applyNumberFormat="1" applyFont="1" applyFill="1" applyBorder="1" applyAlignment="1">
      <alignment horizontal="center" vertical="center"/>
    </xf>
    <xf numFmtId="0" fontId="22" fillId="24" borderId="11" xfId="0" applyFont="1" applyFill="1" applyBorder="1" applyAlignment="1">
      <alignment vertical="center"/>
    </xf>
    <xf numFmtId="0" fontId="59" fillId="0" borderId="11" xfId="0" applyFont="1" applyBorder="1" applyAlignment="1">
      <alignment horizontal="center" vertical="center"/>
    </xf>
    <xf numFmtId="0" fontId="24" fillId="0" borderId="0" xfId="0" applyFont="1" applyFill="1" applyAlignment="1">
      <alignment vertical="center"/>
    </xf>
    <xf numFmtId="0" fontId="22" fillId="0" borderId="10" xfId="0" applyFont="1" applyFill="1" applyBorder="1" applyAlignment="1">
      <alignment horizontal="center" vertical="center" shrinkToFit="1"/>
    </xf>
    <xf numFmtId="176" fontId="22" fillId="0" borderId="0" xfId="0" applyNumberFormat="1" applyFont="1" applyFill="1" applyBorder="1" applyAlignment="1">
      <alignment horizontal="center" vertical="center"/>
    </xf>
    <xf numFmtId="0" fontId="4" fillId="0" borderId="0" xfId="120">
      <alignment/>
      <protection/>
    </xf>
    <xf numFmtId="9" fontId="4" fillId="0" borderId="0" xfId="59" applyAlignment="1">
      <alignment/>
    </xf>
    <xf numFmtId="0" fontId="1" fillId="0" borderId="12" xfId="71" applyBorder="1" applyAlignment="1" applyProtection="1">
      <alignment/>
      <protection/>
    </xf>
    <xf numFmtId="0" fontId="30" fillId="0" borderId="0" xfId="120" applyFont="1">
      <alignment/>
      <protection/>
    </xf>
    <xf numFmtId="0" fontId="4" fillId="0" borderId="0" xfId="120" applyAlignment="1">
      <alignment vertical="center"/>
      <protection/>
    </xf>
    <xf numFmtId="0" fontId="22" fillId="0" borderId="0" xfId="0" applyFont="1" applyAlignment="1">
      <alignment horizontal="left" vertical="center"/>
    </xf>
    <xf numFmtId="0" fontId="23" fillId="0" borderId="13" xfId="0" applyFont="1" applyBorder="1" applyAlignment="1">
      <alignment horizontal="left" vertical="center"/>
    </xf>
    <xf numFmtId="176" fontId="22" fillId="0" borderId="10" xfId="0" applyNumberFormat="1" applyFont="1" applyFill="1" applyBorder="1" applyAlignment="1">
      <alignment horizontal="left" vertical="center"/>
    </xf>
    <xf numFmtId="0" fontId="22" fillId="0" borderId="0" xfId="0" applyFont="1" applyFill="1" applyAlignment="1">
      <alignment horizontal="left" vertical="center"/>
    </xf>
    <xf numFmtId="14" fontId="22" fillId="0" borderId="0" xfId="0" applyNumberFormat="1" applyFont="1" applyAlignment="1">
      <alignment vertical="center"/>
    </xf>
    <xf numFmtId="14" fontId="23" fillId="0" borderId="0" xfId="0" applyNumberFormat="1" applyFont="1" applyAlignment="1">
      <alignment vertical="center"/>
    </xf>
    <xf numFmtId="14" fontId="22" fillId="0" borderId="10" xfId="0" applyNumberFormat="1" applyFont="1" applyFill="1" applyBorder="1" applyAlignment="1">
      <alignment horizontal="left" vertical="center"/>
    </xf>
    <xf numFmtId="14" fontId="22" fillId="0" borderId="0" xfId="0" applyNumberFormat="1" applyFont="1" applyFill="1" applyAlignment="1">
      <alignment vertical="center"/>
    </xf>
    <xf numFmtId="0" fontId="4" fillId="0" borderId="14" xfId="144" applyFont="1" applyBorder="1" applyAlignment="1">
      <alignment horizontal="center"/>
      <protection/>
    </xf>
    <xf numFmtId="176" fontId="27" fillId="0" borderId="0" xfId="144" applyNumberFormat="1" applyFont="1" applyAlignment="1">
      <alignment horizontal="center"/>
      <protection/>
    </xf>
    <xf numFmtId="0" fontId="0" fillId="0" borderId="14" xfId="144" applyFont="1" applyBorder="1" applyAlignment="1">
      <alignment horizontal="center"/>
      <protection/>
    </xf>
    <xf numFmtId="14" fontId="33" fillId="0" borderId="0" xfId="0" applyNumberFormat="1" applyFont="1" applyAlignment="1">
      <alignment vertical="center"/>
    </xf>
    <xf numFmtId="0" fontId="60" fillId="0" borderId="15" xfId="0" applyFont="1" applyBorder="1" applyAlignment="1">
      <alignment vertical="center"/>
    </xf>
    <xf numFmtId="0" fontId="60" fillId="0" borderId="13" xfId="0" applyFont="1" applyBorder="1" applyAlignment="1">
      <alignment vertical="center"/>
    </xf>
    <xf numFmtId="0" fontId="60" fillId="0" borderId="13" xfId="0" applyFont="1" applyFill="1" applyBorder="1" applyAlignment="1">
      <alignment vertical="center"/>
    </xf>
    <xf numFmtId="0" fontId="24" fillId="25" borderId="10" xfId="0" applyFont="1" applyFill="1" applyBorder="1" applyAlignment="1">
      <alignment horizontal="center" vertical="center"/>
    </xf>
    <xf numFmtId="0" fontId="24" fillId="25" borderId="10" xfId="0" applyFont="1" applyFill="1" applyBorder="1" applyAlignment="1">
      <alignment horizontal="center" vertical="center" shrinkToFit="1"/>
    </xf>
    <xf numFmtId="14" fontId="24" fillId="25" borderId="10" xfId="0" applyNumberFormat="1" applyFont="1" applyFill="1" applyBorder="1" applyAlignment="1">
      <alignment horizontal="center" vertical="center"/>
    </xf>
    <xf numFmtId="0" fontId="28" fillId="0" borderId="10" xfId="144" applyFont="1" applyBorder="1" applyAlignment="1">
      <alignment/>
      <protection/>
    </xf>
    <xf numFmtId="0" fontId="4" fillId="0" borderId="10" xfId="144" applyFont="1" applyBorder="1" applyAlignment="1">
      <alignment horizontal="center"/>
      <protection/>
    </xf>
    <xf numFmtId="181" fontId="28" fillId="0" borderId="10" xfId="144" applyNumberFormat="1" applyFont="1" applyBorder="1" applyAlignment="1">
      <alignment/>
      <protection/>
    </xf>
    <xf numFmtId="0" fontId="28" fillId="0" borderId="10" xfId="144" applyNumberFormat="1" applyFont="1" applyBorder="1" applyAlignment="1">
      <alignment/>
      <protection/>
    </xf>
    <xf numFmtId="182" fontId="28" fillId="0" borderId="10" xfId="144" applyNumberFormat="1" applyFont="1" applyBorder="1" applyAlignment="1">
      <alignment/>
      <protection/>
    </xf>
    <xf numFmtId="0" fontId="28" fillId="0" borderId="10" xfId="144" applyFont="1" applyBorder="1">
      <alignment/>
      <protection/>
    </xf>
    <xf numFmtId="0" fontId="28" fillId="0" borderId="10" xfId="144" applyFont="1" applyBorder="1" applyAlignment="1">
      <alignment horizontal="center"/>
      <protection/>
    </xf>
    <xf numFmtId="0" fontId="0" fillId="0" borderId="10" xfId="140" applyFont="1" applyBorder="1">
      <alignment vertical="center"/>
      <protection/>
    </xf>
    <xf numFmtId="0" fontId="0" fillId="0" borderId="10" xfId="140" applyFont="1" applyBorder="1" applyAlignment="1">
      <alignment horizontal="center" vertical="center"/>
      <protection/>
    </xf>
    <xf numFmtId="0" fontId="0" fillId="0" borderId="10" xfId="140" applyFont="1" applyBorder="1" applyAlignment="1">
      <alignment vertical="center"/>
      <protection/>
    </xf>
    <xf numFmtId="0" fontId="4" fillId="0" borderId="10" xfId="120" applyBorder="1">
      <alignment/>
      <protection/>
    </xf>
    <xf numFmtId="0" fontId="28" fillId="0" borderId="10" xfId="144" applyFont="1" applyBorder="1" applyAlignment="1">
      <alignment horizontal="center" shrinkToFit="1"/>
      <protection/>
    </xf>
    <xf numFmtId="176" fontId="28" fillId="0" borderId="10" xfId="144" applyNumberFormat="1" applyFont="1" applyFill="1" applyBorder="1" applyAlignment="1">
      <alignment horizontal="center"/>
      <protection/>
    </xf>
    <xf numFmtId="0" fontId="28" fillId="0" borderId="10" xfId="142" applyFont="1" applyBorder="1" applyAlignment="1">
      <alignment/>
      <protection/>
    </xf>
    <xf numFmtId="0" fontId="28" fillId="0" borderId="10" xfId="142" applyFont="1" applyBorder="1" applyAlignment="1">
      <alignment shrinkToFit="1"/>
      <protection/>
    </xf>
    <xf numFmtId="0" fontId="0" fillId="0" borderId="10" xfId="140" applyNumberFormat="1" applyFont="1" applyBorder="1" applyAlignment="1">
      <alignment horizontal="center" vertical="center" shrinkToFit="1"/>
      <protection/>
    </xf>
    <xf numFmtId="0" fontId="28" fillId="0" borderId="10" xfId="144" applyFont="1" applyBorder="1" applyAlignment="1">
      <alignment horizontal="left"/>
      <protection/>
    </xf>
    <xf numFmtId="0" fontId="0" fillId="0" borderId="10" xfId="141" applyFont="1" applyBorder="1">
      <alignment/>
      <protection/>
    </xf>
    <xf numFmtId="0" fontId="0" fillId="0" borderId="10" xfId="140" applyBorder="1">
      <alignment vertical="center"/>
      <protection/>
    </xf>
    <xf numFmtId="0" fontId="0" fillId="0" borderId="10" xfId="140" applyBorder="1" applyAlignment="1">
      <alignment horizontal="center" vertical="center"/>
      <protection/>
    </xf>
    <xf numFmtId="0" fontId="0" fillId="0" borderId="10" xfId="140" applyNumberFormat="1" applyBorder="1" applyAlignment="1">
      <alignment horizontal="center" vertical="center" shrinkToFit="1"/>
      <protection/>
    </xf>
    <xf numFmtId="0" fontId="0" fillId="0" borderId="10" xfId="140" applyBorder="1" applyAlignment="1">
      <alignment horizontal="left" vertical="center"/>
      <protection/>
    </xf>
    <xf numFmtId="0" fontId="28" fillId="0" borderId="10" xfId="141" applyFont="1" applyBorder="1" applyAlignment="1">
      <alignment horizontal="left"/>
      <protection/>
    </xf>
    <xf numFmtId="0" fontId="28" fillId="0" borderId="10" xfId="141" applyFont="1" applyBorder="1">
      <alignment/>
      <protection/>
    </xf>
    <xf numFmtId="0" fontId="28" fillId="0" borderId="10" xfId="141" applyFont="1" applyBorder="1" applyAlignment="1">
      <alignment horizontal="center"/>
      <protection/>
    </xf>
    <xf numFmtId="0" fontId="28" fillId="0" borderId="10" xfId="141" applyFont="1" applyBorder="1" applyAlignment="1">
      <alignment horizontal="center" shrinkToFit="1"/>
      <protection/>
    </xf>
    <xf numFmtId="0" fontId="28" fillId="0" borderId="10" xfId="120" applyFont="1" applyBorder="1" applyAlignment="1">
      <alignment horizontal="left"/>
      <protection/>
    </xf>
    <xf numFmtId="0" fontId="27" fillId="0" borderId="10" xfId="120" applyFont="1" applyBorder="1" applyAlignment="1">
      <alignment horizontal="left"/>
      <protection/>
    </xf>
    <xf numFmtId="0" fontId="0" fillId="0" borderId="10" xfId="140" applyNumberFormat="1" applyBorder="1" applyAlignment="1">
      <alignment horizontal="center" vertical="center"/>
      <protection/>
    </xf>
    <xf numFmtId="0" fontId="4" fillId="0" borderId="10" xfId="144" applyFont="1" applyBorder="1" applyAlignment="1">
      <alignment/>
      <protection/>
    </xf>
    <xf numFmtId="56" fontId="4" fillId="0" borderId="10" xfId="144" applyNumberFormat="1" applyFont="1" applyBorder="1" applyAlignment="1">
      <alignment horizontal="center"/>
      <protection/>
    </xf>
    <xf numFmtId="0" fontId="4" fillId="0" borderId="10" xfId="120" applyBorder="1" applyAlignment="1">
      <alignment vertical="center"/>
      <protection/>
    </xf>
    <xf numFmtId="0" fontId="61" fillId="0" borderId="10" xfId="140" applyFont="1" applyBorder="1">
      <alignment vertical="center"/>
      <protection/>
    </xf>
    <xf numFmtId="0" fontId="62" fillId="0" borderId="0" xfId="120" applyFont="1">
      <alignment/>
      <protection/>
    </xf>
    <xf numFmtId="183" fontId="27" fillId="0" borderId="0" xfId="152" applyNumberFormat="1" applyFont="1" applyAlignment="1">
      <alignment horizontal="center"/>
      <protection/>
    </xf>
    <xf numFmtId="0" fontId="0" fillId="0" borderId="0" xfId="152" applyFont="1" applyBorder="1" applyAlignment="1">
      <alignment horizontal="center"/>
      <protection/>
    </xf>
    <xf numFmtId="0" fontId="28" fillId="0" borderId="10" xfId="152" applyFont="1" applyBorder="1" applyAlignment="1">
      <alignment/>
      <protection/>
    </xf>
    <xf numFmtId="0" fontId="0" fillId="0" borderId="10" xfId="152" applyFont="1" applyBorder="1" applyAlignment="1">
      <alignment horizontal="center"/>
      <protection/>
    </xf>
    <xf numFmtId="181" fontId="28" fillId="0" borderId="10" xfId="152" applyNumberFormat="1" applyFont="1" applyBorder="1" applyAlignment="1">
      <alignment/>
      <protection/>
    </xf>
    <xf numFmtId="0" fontId="28" fillId="0" borderId="10" xfId="152" applyNumberFormat="1" applyFont="1" applyBorder="1" applyAlignment="1">
      <alignment/>
      <protection/>
    </xf>
    <xf numFmtId="182" fontId="28" fillId="0" borderId="10" xfId="152" applyNumberFormat="1" applyFont="1" applyBorder="1" applyAlignment="1">
      <alignment/>
      <protection/>
    </xf>
    <xf numFmtId="0" fontId="28" fillId="0" borderId="10" xfId="152" applyFont="1" applyBorder="1">
      <alignment/>
      <protection/>
    </xf>
    <xf numFmtId="0" fontId="28" fillId="0" borderId="10" xfId="152" applyFont="1" applyBorder="1" applyAlignment="1">
      <alignment horizontal="center"/>
      <protection/>
    </xf>
    <xf numFmtId="0" fontId="0" fillId="0" borderId="10" xfId="149" applyFont="1" applyBorder="1">
      <alignment vertical="center"/>
      <protection/>
    </xf>
    <xf numFmtId="0" fontId="0" fillId="0" borderId="10" xfId="149" applyFont="1" applyBorder="1" applyAlignment="1">
      <alignment horizontal="center" vertical="center"/>
      <protection/>
    </xf>
    <xf numFmtId="0" fontId="0" fillId="0" borderId="10" xfId="149" applyNumberFormat="1" applyFont="1" applyBorder="1" applyAlignment="1">
      <alignment horizontal="center" vertical="center" shrinkToFit="1"/>
      <protection/>
    </xf>
    <xf numFmtId="0" fontId="0" fillId="0" borderId="10" xfId="149" applyFont="1" applyBorder="1" applyAlignment="1">
      <alignment vertical="center"/>
      <protection/>
    </xf>
    <xf numFmtId="0" fontId="0" fillId="26" borderId="10" xfId="147" applyFont="1" applyFill="1" applyBorder="1" applyAlignment="1">
      <alignment horizontal="left" vertical="center" wrapText="1"/>
      <protection/>
    </xf>
    <xf numFmtId="0" fontId="35" fillId="26" borderId="10" xfId="147" applyFont="1" applyFill="1" applyBorder="1" applyAlignment="1">
      <alignment horizontal="center" vertical="center"/>
      <protection/>
    </xf>
    <xf numFmtId="0" fontId="29" fillId="26" borderId="10" xfId="147" applyFont="1" applyFill="1" applyBorder="1" applyAlignment="1">
      <alignment vertical="center" wrapText="1"/>
      <protection/>
    </xf>
    <xf numFmtId="0" fontId="35" fillId="26" borderId="10" xfId="147" applyFont="1" applyFill="1" applyBorder="1" applyAlignment="1">
      <alignment vertical="center"/>
      <protection/>
    </xf>
    <xf numFmtId="0" fontId="29" fillId="26" borderId="10" xfId="147" applyFont="1" applyFill="1" applyBorder="1" applyAlignment="1">
      <alignment horizontal="left" vertical="center" wrapText="1"/>
      <protection/>
    </xf>
    <xf numFmtId="9" fontId="0" fillId="0" borderId="0" xfId="148" applyFont="1" applyFill="1" applyBorder="1" applyAlignment="1" applyProtection="1">
      <alignment/>
      <protection/>
    </xf>
    <xf numFmtId="0" fontId="35" fillId="0" borderId="10" xfId="152" applyFont="1" applyFill="1" applyBorder="1" applyAlignment="1">
      <alignment horizontal="left" vertical="center" wrapText="1"/>
      <protection/>
    </xf>
    <xf numFmtId="0" fontId="35" fillId="0" borderId="10" xfId="152" applyFont="1" applyFill="1" applyBorder="1" applyAlignment="1">
      <alignment horizontal="center" vertical="center"/>
      <protection/>
    </xf>
    <xf numFmtId="194" fontId="30" fillId="0" borderId="10" xfId="152" applyNumberFormat="1" applyFont="1" applyFill="1" applyBorder="1" applyAlignment="1">
      <alignment horizontal="center" vertical="center"/>
      <protection/>
    </xf>
    <xf numFmtId="194" fontId="30" fillId="0" borderId="10" xfId="152" applyNumberFormat="1" applyFont="1" applyFill="1" applyBorder="1" applyAlignment="1">
      <alignment horizontal="left" vertical="center" wrapText="1"/>
      <protection/>
    </xf>
    <xf numFmtId="0" fontId="30" fillId="0" borderId="10" xfId="152" applyFont="1" applyFill="1" applyBorder="1" applyAlignment="1">
      <alignment vertical="center" shrinkToFit="1"/>
      <protection/>
    </xf>
    <xf numFmtId="0" fontId="30" fillId="0" borderId="10" xfId="152" applyFont="1" applyFill="1" applyBorder="1" applyAlignment="1">
      <alignment vertical="center" wrapText="1" shrinkToFit="1"/>
      <protection/>
    </xf>
    <xf numFmtId="0" fontId="28" fillId="0" borderId="10" xfId="152" applyFont="1" applyBorder="1" applyAlignment="1">
      <alignment horizontal="center" shrinkToFit="1"/>
      <protection/>
    </xf>
    <xf numFmtId="0" fontId="27" fillId="26" borderId="10" xfId="152" applyFont="1" applyFill="1" applyBorder="1" applyAlignment="1">
      <alignment horizontal="left" vertical="center"/>
      <protection/>
    </xf>
    <xf numFmtId="0" fontId="28" fillId="0" borderId="10" xfId="152" applyFont="1" applyBorder="1" applyAlignment="1">
      <alignment horizontal="left"/>
      <protection/>
    </xf>
    <xf numFmtId="0" fontId="27" fillId="26" borderId="10" xfId="152" applyFont="1" applyFill="1" applyBorder="1" applyAlignment="1">
      <alignment vertical="center"/>
      <protection/>
    </xf>
    <xf numFmtId="183" fontId="28" fillId="0" borderId="10" xfId="152" applyNumberFormat="1" applyFont="1" applyFill="1" applyBorder="1" applyAlignment="1">
      <alignment horizontal="center"/>
      <protection/>
    </xf>
    <xf numFmtId="0" fontId="0" fillId="0" borderId="0" xfId="149">
      <alignment vertical="center"/>
      <protection/>
    </xf>
    <xf numFmtId="0" fontId="29" fillId="0" borderId="10" xfId="150" applyFont="1" applyBorder="1" applyAlignment="1">
      <alignment horizontal="left" vertical="center" wrapText="1"/>
      <protection/>
    </xf>
    <xf numFmtId="0" fontId="28" fillId="0" borderId="10" xfId="150" applyFont="1" applyBorder="1" applyAlignment="1">
      <alignment/>
      <protection/>
    </xf>
    <xf numFmtId="0" fontId="28" fillId="0" borderId="10" xfId="150" applyFont="1" applyBorder="1" applyAlignment="1">
      <alignment shrinkToFit="1"/>
      <protection/>
    </xf>
    <xf numFmtId="0" fontId="29" fillId="0" borderId="10" xfId="150" applyFont="1" applyBorder="1" applyAlignment="1">
      <alignment vertical="center"/>
      <protection/>
    </xf>
    <xf numFmtId="0" fontId="1" fillId="0" borderId="0" xfId="72" applyNumberFormat="1" applyFill="1" applyBorder="1" applyAlignment="1" applyProtection="1">
      <alignment/>
      <protection/>
    </xf>
    <xf numFmtId="0" fontId="28" fillId="0" borderId="10" xfId="142" applyFont="1" applyBorder="1" applyAlignment="1">
      <alignment horizontal="left" shrinkToFit="1"/>
      <protection/>
    </xf>
    <xf numFmtId="0" fontId="3" fillId="0" borderId="10" xfId="142" applyFont="1" applyBorder="1" applyAlignment="1">
      <alignment horizontal="left" shrinkToFit="1"/>
      <protection/>
    </xf>
    <xf numFmtId="0" fontId="28" fillId="0" borderId="10" xfId="142" applyFont="1" applyBorder="1" applyAlignment="1">
      <alignment horizontal="center" shrinkToFit="1"/>
      <protection/>
    </xf>
    <xf numFmtId="0" fontId="37" fillId="0" borderId="10" xfId="142" applyFont="1" applyBorder="1" applyAlignment="1">
      <alignment horizontal="left" shrinkToFit="1"/>
      <protection/>
    </xf>
    <xf numFmtId="0" fontId="38" fillId="0" borderId="10" xfId="142" applyFont="1" applyBorder="1" applyAlignment="1">
      <alignment horizontal="left" shrinkToFit="1"/>
      <protection/>
    </xf>
    <xf numFmtId="0" fontId="4" fillId="0" borderId="10" xfId="120" applyBorder="1" applyAlignment="1">
      <alignment horizontal="left" vertical="center"/>
      <protection/>
    </xf>
    <xf numFmtId="0" fontId="63" fillId="0" borderId="10" xfId="120" applyFont="1" applyBorder="1" applyAlignment="1">
      <alignment horizontal="left" vertical="center"/>
      <protection/>
    </xf>
    <xf numFmtId="0" fontId="4" fillId="0" borderId="10" xfId="120" applyBorder="1" applyAlignment="1">
      <alignment horizontal="center" vertical="center"/>
      <protection/>
    </xf>
    <xf numFmtId="0" fontId="30" fillId="0" borderId="10" xfId="120" applyFont="1" applyBorder="1" applyAlignment="1">
      <alignment vertical="center"/>
      <protection/>
    </xf>
    <xf numFmtId="0" fontId="64" fillId="0" borderId="10" xfId="120" applyFont="1" applyBorder="1" applyAlignment="1">
      <alignment vertical="center"/>
      <protection/>
    </xf>
    <xf numFmtId="0" fontId="65" fillId="0" borderId="10" xfId="120" applyFont="1" applyBorder="1" applyAlignment="1">
      <alignment vertical="center"/>
      <protection/>
    </xf>
    <xf numFmtId="0" fontId="28" fillId="0" borderId="10" xfId="121" applyFont="1" applyFill="1" applyBorder="1" applyAlignment="1">
      <alignment horizontal="left" shrinkToFit="1"/>
      <protection/>
    </xf>
    <xf numFmtId="0" fontId="3" fillId="0" borderId="10" xfId="121" applyFont="1" applyBorder="1" applyAlignment="1">
      <alignment horizontal="left" vertical="center" shrinkToFit="1"/>
      <protection/>
    </xf>
    <xf numFmtId="0" fontId="28" fillId="0" borderId="10" xfId="121" applyFont="1" applyBorder="1" applyAlignment="1">
      <alignment horizontal="center" vertical="center" shrinkToFit="1"/>
      <protection/>
    </xf>
    <xf numFmtId="0" fontId="37" fillId="0" borderId="10" xfId="121" applyFont="1" applyFill="1" applyBorder="1" applyAlignment="1">
      <alignment horizontal="left" shrinkToFit="1"/>
      <protection/>
    </xf>
    <xf numFmtId="0" fontId="38" fillId="0" borderId="10" xfId="121" applyFont="1" applyBorder="1" applyAlignment="1">
      <alignment vertical="center" shrinkToFit="1"/>
      <protection/>
    </xf>
    <xf numFmtId="0" fontId="37" fillId="0" borderId="10" xfId="121" applyFont="1" applyBorder="1" applyAlignment="1">
      <alignment vertical="center" shrinkToFit="1"/>
      <protection/>
    </xf>
    <xf numFmtId="0" fontId="28" fillId="0" borderId="10" xfId="121" applyFont="1" applyBorder="1" applyAlignment="1">
      <alignment horizontal="left" shrinkToFit="1"/>
      <protection/>
    </xf>
    <xf numFmtId="0" fontId="38" fillId="0" borderId="10" xfId="140" applyFont="1" applyBorder="1" applyAlignment="1">
      <alignment vertical="center"/>
      <protection/>
    </xf>
    <xf numFmtId="14" fontId="3" fillId="0" borderId="10" xfId="140" applyNumberFormat="1" applyFont="1" applyBorder="1" applyAlignment="1">
      <alignment horizontal="center" vertical="center"/>
      <protection/>
    </xf>
    <xf numFmtId="0" fontId="37" fillId="0" borderId="10" xfId="140" applyFont="1" applyBorder="1">
      <alignment vertical="center"/>
      <protection/>
    </xf>
    <xf numFmtId="0" fontId="37" fillId="0" borderId="10" xfId="141" applyFont="1" applyBorder="1">
      <alignment/>
      <protection/>
    </xf>
    <xf numFmtId="0" fontId="30" fillId="0" borderId="10" xfId="120" applyFont="1" applyBorder="1">
      <alignment/>
      <protection/>
    </xf>
    <xf numFmtId="0" fontId="28" fillId="0" borderId="10" xfId="121" applyFont="1" applyBorder="1" applyAlignment="1">
      <alignment horizontal="left" vertical="center" shrinkToFit="1"/>
      <protection/>
    </xf>
    <xf numFmtId="0" fontId="3" fillId="0" borderId="10" xfId="140" applyFont="1" applyBorder="1" applyAlignment="1">
      <alignment horizontal="center" vertical="center"/>
      <protection/>
    </xf>
    <xf numFmtId="0" fontId="0" fillId="0" borderId="10" xfId="140" applyNumberFormat="1" applyFont="1" applyBorder="1" applyAlignment="1">
      <alignment horizontal="center" vertical="center"/>
      <protection/>
    </xf>
    <xf numFmtId="0" fontId="66" fillId="0" borderId="10" xfId="120" applyFont="1" applyBorder="1" applyAlignment="1">
      <alignment vertical="center"/>
      <protection/>
    </xf>
    <xf numFmtId="0" fontId="38" fillId="0" borderId="10" xfId="140" applyFont="1" applyBorder="1">
      <alignment vertical="center"/>
      <protection/>
    </xf>
    <xf numFmtId="0" fontId="3" fillId="0" borderId="10" xfId="140" applyFont="1" applyBorder="1" applyAlignment="1">
      <alignment vertical="center"/>
      <protection/>
    </xf>
    <xf numFmtId="0" fontId="66" fillId="0" borderId="10" xfId="120" applyFont="1" applyBorder="1" applyAlignment="1">
      <alignment horizontal="left" vertical="center"/>
      <protection/>
    </xf>
    <xf numFmtId="0" fontId="67" fillId="0" borderId="10" xfId="120" applyFont="1" applyBorder="1" applyAlignment="1">
      <alignment horizontal="left" vertical="center"/>
      <protection/>
    </xf>
    <xf numFmtId="0" fontId="66" fillId="0" borderId="10" xfId="120" applyFont="1" applyBorder="1" applyAlignment="1">
      <alignment horizontal="center" vertical="center"/>
      <protection/>
    </xf>
    <xf numFmtId="0" fontId="68" fillId="0" borderId="10" xfId="120" applyFont="1" applyBorder="1" applyAlignment="1">
      <alignment vertical="center"/>
      <protection/>
    </xf>
    <xf numFmtId="0" fontId="69" fillId="0" borderId="10" xfId="120" applyFont="1" applyBorder="1" applyAlignment="1">
      <alignment vertical="center"/>
      <protection/>
    </xf>
    <xf numFmtId="0" fontId="38" fillId="0" borderId="10" xfId="121" applyFont="1" applyBorder="1">
      <alignment vertical="center"/>
      <protection/>
    </xf>
    <xf numFmtId="0" fontId="39" fillId="0" borderId="10" xfId="144" applyFont="1" applyBorder="1" applyAlignment="1">
      <alignment horizontal="center"/>
      <protection/>
    </xf>
    <xf numFmtId="0" fontId="0" fillId="0" borderId="10" xfId="144" applyFont="1" applyBorder="1" applyAlignment="1">
      <alignment/>
      <protection/>
    </xf>
    <xf numFmtId="0" fontId="4" fillId="0" borderId="10" xfId="144" applyFont="1" applyBorder="1" applyAlignment="1">
      <alignment vertical="center"/>
      <protection/>
    </xf>
    <xf numFmtId="178" fontId="1" fillId="27" borderId="10" xfId="71" applyNumberFormat="1" applyFill="1" applyBorder="1" applyAlignment="1" applyProtection="1">
      <alignment vertical="center"/>
      <protection/>
    </xf>
    <xf numFmtId="0" fontId="22" fillId="27" borderId="10" xfId="0" applyFont="1" applyFill="1" applyBorder="1" applyAlignment="1">
      <alignment horizontal="center" vertical="center" shrinkToFit="1"/>
    </xf>
    <xf numFmtId="14" fontId="22" fillId="27" borderId="10" xfId="0" applyNumberFormat="1" applyFont="1" applyFill="1" applyBorder="1" applyAlignment="1">
      <alignment horizontal="left" vertical="center"/>
    </xf>
    <xf numFmtId="176" fontId="22" fillId="27" borderId="10" xfId="0" applyNumberFormat="1" applyFont="1" applyFill="1" applyBorder="1" applyAlignment="1">
      <alignment vertical="center"/>
    </xf>
    <xf numFmtId="176" fontId="22" fillId="27" borderId="10" xfId="0" applyNumberFormat="1" applyFont="1" applyFill="1" applyBorder="1" applyAlignment="1">
      <alignment horizontal="center" vertical="center"/>
    </xf>
    <xf numFmtId="176" fontId="59" fillId="27" borderId="10" xfId="0" applyNumberFormat="1" applyFont="1" applyFill="1" applyBorder="1" applyAlignment="1">
      <alignment horizontal="center" vertical="center"/>
    </xf>
    <xf numFmtId="176" fontId="22" fillId="27" borderId="10" xfId="0" applyNumberFormat="1" applyFont="1" applyFill="1" applyBorder="1" applyAlignment="1">
      <alignment horizontal="left" vertical="center"/>
    </xf>
    <xf numFmtId="0" fontId="4" fillId="0" borderId="0" xfId="120" applyAlignment="1">
      <alignment/>
      <protection/>
    </xf>
    <xf numFmtId="0" fontId="4" fillId="28" borderId="10" xfId="144" applyFont="1" applyFill="1" applyBorder="1" applyAlignment="1">
      <alignment horizontal="center"/>
      <protection/>
    </xf>
    <xf numFmtId="176" fontId="22" fillId="29" borderId="10" xfId="0" applyNumberFormat="1" applyFont="1" applyFill="1" applyBorder="1" applyAlignment="1">
      <alignment horizontal="left" vertical="center"/>
    </xf>
    <xf numFmtId="0" fontId="4" fillId="0" borderId="0" xfId="120" applyBorder="1" applyAlignment="1">
      <alignment/>
      <protection/>
    </xf>
    <xf numFmtId="0" fontId="0" fillId="0" borderId="10" xfId="141" applyFont="1" applyBorder="1" applyAlignment="1">
      <alignment horizontal="center"/>
      <protection/>
    </xf>
    <xf numFmtId="0" fontId="4" fillId="0" borderId="10" xfId="120" applyBorder="1" applyAlignment="1">
      <alignment horizontal="center"/>
      <protection/>
    </xf>
    <xf numFmtId="0" fontId="0" fillId="0" borderId="10" xfId="140" applyFont="1" applyFill="1" applyBorder="1" applyAlignment="1">
      <alignment horizontal="center" vertical="center"/>
      <protection/>
    </xf>
    <xf numFmtId="0" fontId="0" fillId="0" borderId="10" xfId="140" applyNumberFormat="1" applyFont="1" applyFill="1" applyBorder="1" applyAlignment="1">
      <alignment horizontal="center" vertical="center" shrinkToFit="1"/>
      <protection/>
    </xf>
    <xf numFmtId="0" fontId="28" fillId="0" borderId="10" xfId="120" applyFont="1" applyBorder="1" applyAlignment="1">
      <alignment horizontal="left" vertical="center"/>
      <protection/>
    </xf>
    <xf numFmtId="0" fontId="40" fillId="0" borderId="0" xfId="120" applyFont="1">
      <alignment/>
      <protection/>
    </xf>
    <xf numFmtId="0" fontId="4" fillId="0" borderId="0" xfId="144" applyFont="1" applyBorder="1" applyAlignment="1">
      <alignment horizontal="center"/>
      <protection/>
    </xf>
    <xf numFmtId="181" fontId="28" fillId="0" borderId="16" xfId="144" applyNumberFormat="1" applyFont="1" applyBorder="1" applyAlignment="1">
      <alignment/>
      <protection/>
    </xf>
    <xf numFmtId="0" fontId="28" fillId="0" borderId="17" xfId="144" applyNumberFormat="1" applyFont="1" applyBorder="1" applyAlignment="1">
      <alignment/>
      <protection/>
    </xf>
    <xf numFmtId="0" fontId="4" fillId="0" borderId="18" xfId="144" applyFont="1" applyBorder="1" applyAlignment="1">
      <alignment horizontal="center"/>
      <protection/>
    </xf>
    <xf numFmtId="182" fontId="28" fillId="0" borderId="19" xfId="144" applyNumberFormat="1" applyFont="1" applyBorder="1" applyAlignment="1">
      <alignment/>
      <protection/>
    </xf>
    <xf numFmtId="0" fontId="4" fillId="0" borderId="20" xfId="144" applyFont="1" applyBorder="1" applyAlignment="1">
      <alignment horizontal="center"/>
      <protection/>
    </xf>
    <xf numFmtId="0" fontId="4" fillId="0" borderId="21" xfId="144" applyFont="1" applyBorder="1" applyAlignment="1">
      <alignment horizontal="center"/>
      <protection/>
    </xf>
    <xf numFmtId="0" fontId="28" fillId="0" borderId="22" xfId="144" applyFont="1" applyBorder="1">
      <alignment/>
      <protection/>
    </xf>
    <xf numFmtId="0" fontId="28" fillId="0" borderId="20" xfId="144" applyFont="1" applyBorder="1" applyAlignment="1">
      <alignment horizontal="center"/>
      <protection/>
    </xf>
    <xf numFmtId="0" fontId="0" fillId="0" borderId="20" xfId="140" applyFont="1" applyBorder="1">
      <alignment vertical="center"/>
      <protection/>
    </xf>
    <xf numFmtId="0" fontId="0" fillId="0" borderId="20" xfId="140" applyBorder="1" applyAlignment="1">
      <alignment horizontal="center" vertical="center"/>
      <protection/>
    </xf>
    <xf numFmtId="0" fontId="0" fillId="0" borderId="20" xfId="140" applyFont="1" applyBorder="1" applyAlignment="1">
      <alignment horizontal="center" vertical="center"/>
      <protection/>
    </xf>
    <xf numFmtId="0" fontId="0" fillId="0" borderId="21" xfId="140" applyFont="1" applyBorder="1" applyAlignment="1">
      <alignment vertical="center"/>
      <protection/>
    </xf>
    <xf numFmtId="0" fontId="0" fillId="0" borderId="20" xfId="141" applyFont="1" applyBorder="1">
      <alignment/>
      <protection/>
    </xf>
    <xf numFmtId="0" fontId="28" fillId="0" borderId="20" xfId="120" applyFont="1" applyBorder="1" applyAlignment="1">
      <alignment horizontal="left"/>
      <protection/>
    </xf>
    <xf numFmtId="0" fontId="28" fillId="0" borderId="20" xfId="144" applyFont="1" applyBorder="1" applyAlignment="1">
      <alignment horizontal="center" shrinkToFit="1"/>
      <protection/>
    </xf>
    <xf numFmtId="0" fontId="28" fillId="0" borderId="21" xfId="144" applyFont="1" applyBorder="1" applyAlignment="1">
      <alignment horizontal="center"/>
      <protection/>
    </xf>
    <xf numFmtId="0" fontId="27" fillId="0" borderId="20" xfId="120" applyFont="1" applyBorder="1" applyAlignment="1">
      <alignment horizontal="left"/>
      <protection/>
    </xf>
    <xf numFmtId="0" fontId="28" fillId="0" borderId="20" xfId="144" applyFont="1" applyBorder="1" applyAlignment="1">
      <alignment horizontal="left"/>
      <protection/>
    </xf>
    <xf numFmtId="0" fontId="28" fillId="0" borderId="23" xfId="144" applyFont="1" applyBorder="1">
      <alignment/>
      <protection/>
    </xf>
    <xf numFmtId="0" fontId="28" fillId="0" borderId="24" xfId="144" applyFont="1" applyBorder="1" applyAlignment="1">
      <alignment horizontal="center"/>
      <protection/>
    </xf>
    <xf numFmtId="0" fontId="28" fillId="0" borderId="24" xfId="144" applyFont="1" applyBorder="1" applyAlignment="1">
      <alignment horizontal="left"/>
      <protection/>
    </xf>
    <xf numFmtId="0" fontId="28" fillId="0" borderId="24" xfId="144" applyFont="1" applyBorder="1" applyAlignment="1">
      <alignment horizontal="center" shrinkToFit="1"/>
      <protection/>
    </xf>
    <xf numFmtId="0" fontId="28" fillId="0" borderId="25" xfId="144" applyFont="1" applyBorder="1" applyAlignment="1">
      <alignment horizontal="center"/>
      <protection/>
    </xf>
    <xf numFmtId="176" fontId="28" fillId="0" borderId="26" xfId="144" applyNumberFormat="1" applyFont="1" applyFill="1" applyBorder="1" applyAlignment="1">
      <alignment horizontal="center"/>
      <protection/>
    </xf>
    <xf numFmtId="0" fontId="28" fillId="0" borderId="27" xfId="144" applyFont="1" applyBorder="1" applyAlignment="1">
      <alignment/>
      <protection/>
    </xf>
    <xf numFmtId="0" fontId="28" fillId="0" borderId="28" xfId="144" applyFont="1" applyBorder="1" applyAlignment="1">
      <alignment/>
      <protection/>
    </xf>
    <xf numFmtId="0" fontId="28" fillId="0" borderId="29" xfId="142" applyFont="1" applyBorder="1" applyAlignment="1">
      <alignment/>
      <protection/>
    </xf>
    <xf numFmtId="0" fontId="28" fillId="0" borderId="30" xfId="142" applyFont="1" applyBorder="1" applyAlignment="1">
      <alignment/>
      <protection/>
    </xf>
    <xf numFmtId="0" fontId="28" fillId="0" borderId="20" xfId="142" applyFont="1" applyBorder="1" applyAlignment="1">
      <alignment shrinkToFit="1"/>
      <protection/>
    </xf>
    <xf numFmtId="0" fontId="28" fillId="0" borderId="16" xfId="142" applyFont="1" applyBorder="1" applyAlignment="1">
      <alignment shrinkToFit="1"/>
      <protection/>
    </xf>
    <xf numFmtId="176" fontId="28" fillId="0" borderId="10" xfId="144" applyNumberFormat="1" applyFont="1" applyBorder="1" applyAlignment="1">
      <alignment/>
      <protection/>
    </xf>
    <xf numFmtId="0" fontId="0" fillId="0" borderId="10" xfId="144" applyFont="1" applyBorder="1" applyAlignment="1">
      <alignment horizontal="center"/>
      <protection/>
    </xf>
    <xf numFmtId="0" fontId="0" fillId="0" borderId="10" xfId="140" applyFont="1" applyBorder="1" applyAlignment="1">
      <alignment horizontal="left" vertical="center" shrinkToFit="1"/>
      <protection/>
    </xf>
    <xf numFmtId="0" fontId="38" fillId="0" borderId="10" xfId="144" applyNumberFormat="1" applyFont="1" applyBorder="1" applyAlignment="1">
      <alignment/>
      <protection/>
    </xf>
    <xf numFmtId="0" fontId="38" fillId="0" borderId="10" xfId="120" applyFont="1" applyBorder="1" applyAlignment="1">
      <alignment horizontal="center" vertical="center" wrapText="1"/>
      <protection/>
    </xf>
    <xf numFmtId="0" fontId="37" fillId="0" borderId="10" xfId="121" applyFont="1" applyFill="1" applyBorder="1" applyAlignment="1">
      <alignment vertical="center" shrinkToFit="1"/>
      <protection/>
    </xf>
    <xf numFmtId="0" fontId="38" fillId="0" borderId="10" xfId="121" applyFont="1" applyBorder="1" applyAlignment="1">
      <alignment horizontal="left" vertical="center" shrinkToFit="1"/>
      <protection/>
    </xf>
    <xf numFmtId="0" fontId="28" fillId="0" borderId="10" xfId="121" applyFont="1" applyBorder="1">
      <alignment vertical="center"/>
      <protection/>
    </xf>
    <xf numFmtId="0" fontId="38" fillId="0" borderId="10" xfId="141" applyFont="1" applyBorder="1">
      <alignment/>
      <protection/>
    </xf>
    <xf numFmtId="0" fontId="37" fillId="0" borderId="10" xfId="140" applyFont="1" applyBorder="1" applyAlignment="1">
      <alignment vertical="center"/>
      <protection/>
    </xf>
    <xf numFmtId="0" fontId="4" fillId="0" borderId="10" xfId="120" applyBorder="1" applyAlignment="1">
      <alignment/>
      <protection/>
    </xf>
    <xf numFmtId="0" fontId="28" fillId="0" borderId="10" xfId="120" applyFont="1" applyBorder="1" applyAlignment="1">
      <alignment shrinkToFit="1"/>
      <protection/>
    </xf>
    <xf numFmtId="0" fontId="29" fillId="0" borderId="10" xfId="142" applyFont="1" applyBorder="1" applyAlignment="1">
      <alignment horizontal="center" vertical="center" wrapText="1"/>
      <protection/>
    </xf>
    <xf numFmtId="0" fontId="0" fillId="0" borderId="20" xfId="140" applyBorder="1">
      <alignment vertical="center"/>
      <protection/>
    </xf>
    <xf numFmtId="0" fontId="28" fillId="0" borderId="10" xfId="140" applyFont="1" applyBorder="1">
      <alignment vertical="center"/>
      <protection/>
    </xf>
    <xf numFmtId="0" fontId="28" fillId="0" borderId="10" xfId="140" applyFont="1" applyBorder="1" applyAlignment="1">
      <alignment horizontal="center" vertical="center"/>
      <protection/>
    </xf>
    <xf numFmtId="0" fontId="28" fillId="0" borderId="10" xfId="140" applyFont="1" applyFill="1" applyBorder="1" applyAlignment="1">
      <alignment horizontal="center" vertical="center"/>
      <protection/>
    </xf>
    <xf numFmtId="0" fontId="28" fillId="0" borderId="10" xfId="140" applyFont="1" applyBorder="1" applyAlignment="1">
      <alignment vertical="center"/>
      <protection/>
    </xf>
    <xf numFmtId="0" fontId="28" fillId="0" borderId="10" xfId="140" applyNumberFormat="1" applyFont="1" applyBorder="1" applyAlignment="1">
      <alignment horizontal="center" vertical="center"/>
      <protection/>
    </xf>
    <xf numFmtId="0" fontId="61" fillId="0" borderId="10" xfId="140" applyFont="1" applyBorder="1" applyAlignment="1">
      <alignment vertical="center" shrinkToFit="1"/>
      <protection/>
    </xf>
    <xf numFmtId="0" fontId="4" fillId="28" borderId="10" xfId="144" applyFont="1" applyFill="1" applyBorder="1" applyAlignment="1">
      <alignment horizontal="center"/>
      <protection/>
    </xf>
    <xf numFmtId="0" fontId="29" fillId="0" borderId="0" xfId="142" applyFont="1" applyBorder="1" applyAlignment="1">
      <alignment horizontal="center" vertical="center" wrapText="1"/>
      <protection/>
    </xf>
    <xf numFmtId="0" fontId="0" fillId="0" borderId="10" xfId="141" applyFont="1" applyBorder="1" applyAlignment="1">
      <alignment vertical="center"/>
      <protection/>
    </xf>
    <xf numFmtId="0" fontId="0" fillId="0" borderId="10" xfId="141" applyFont="1" applyBorder="1" applyAlignment="1">
      <alignment horizontal="center" vertical="center"/>
      <protection/>
    </xf>
    <xf numFmtId="0" fontId="28" fillId="0" borderId="10" xfId="144" applyFont="1" applyBorder="1" applyAlignment="1">
      <alignment horizontal="center" vertical="center"/>
      <protection/>
    </xf>
    <xf numFmtId="0" fontId="0" fillId="0" borderId="10" xfId="140" applyFont="1" applyBorder="1" applyAlignment="1" quotePrefix="1">
      <alignment vertical="center"/>
      <protection/>
    </xf>
    <xf numFmtId="0" fontId="29" fillId="0" borderId="10" xfId="142" applyFont="1" applyBorder="1" applyAlignment="1">
      <alignment horizontal="left" vertical="center" wrapText="1"/>
      <protection/>
    </xf>
    <xf numFmtId="0" fontId="29" fillId="0" borderId="10" xfId="142" applyFont="1" applyBorder="1" applyAlignment="1">
      <alignment vertical="center"/>
      <protection/>
    </xf>
    <xf numFmtId="183" fontId="27" fillId="0" borderId="0" xfId="144" applyNumberFormat="1" applyFont="1" applyAlignment="1">
      <alignment horizontal="center"/>
      <protection/>
    </xf>
    <xf numFmtId="0" fontId="0" fillId="0" borderId="0" xfId="144" applyFont="1" applyBorder="1" applyAlignment="1">
      <alignment horizontal="center"/>
      <protection/>
    </xf>
    <xf numFmtId="9" fontId="0" fillId="0" borderId="0" xfId="62" applyFont="1" applyFill="1" applyBorder="1" applyAlignment="1" applyProtection="1">
      <alignment/>
      <protection/>
    </xf>
    <xf numFmtId="0" fontId="0" fillId="0" borderId="0" xfId="140">
      <alignment vertical="center"/>
      <protection/>
    </xf>
    <xf numFmtId="0" fontId="0" fillId="0" borderId="10" xfId="144" applyFont="1" applyBorder="1" applyAlignment="1">
      <alignment horizontal="center"/>
      <protection/>
    </xf>
    <xf numFmtId="56" fontId="28" fillId="0" borderId="10" xfId="144" applyNumberFormat="1" applyFont="1" applyBorder="1" applyAlignment="1">
      <alignment/>
      <protection/>
    </xf>
    <xf numFmtId="183" fontId="28" fillId="0" borderId="10" xfId="144" applyNumberFormat="1" applyFont="1" applyFill="1" applyBorder="1" applyAlignment="1">
      <alignment horizontal="center"/>
      <protection/>
    </xf>
    <xf numFmtId="0" fontId="0" fillId="0" borderId="20" xfId="140" applyFont="1" applyBorder="1" applyAlignment="1">
      <alignment vertical="center"/>
      <protection/>
    </xf>
    <xf numFmtId="0" fontId="0" fillId="0" borderId="20" xfId="140" applyNumberFormat="1" applyBorder="1" applyAlignment="1">
      <alignment horizontal="center" vertical="center" shrinkToFit="1"/>
      <protection/>
    </xf>
    <xf numFmtId="0" fontId="0" fillId="0" borderId="21" xfId="140" applyBorder="1" applyAlignment="1">
      <alignment horizontal="left" vertical="center"/>
      <protection/>
    </xf>
    <xf numFmtId="0" fontId="28" fillId="0" borderId="29" xfId="141" applyFont="1" applyBorder="1" applyAlignment="1">
      <alignment horizontal="left"/>
      <protection/>
    </xf>
    <xf numFmtId="0" fontId="28" fillId="0" borderId="20" xfId="141" applyFont="1" applyBorder="1">
      <alignment/>
      <protection/>
    </xf>
    <xf numFmtId="0" fontId="28" fillId="0" borderId="20" xfId="141" applyFont="1" applyBorder="1" applyAlignment="1">
      <alignment horizontal="center"/>
      <protection/>
    </xf>
    <xf numFmtId="0" fontId="28" fillId="0" borderId="20" xfId="141" applyFont="1" applyBorder="1" applyAlignment="1">
      <alignment horizontal="center" shrinkToFit="1"/>
      <protection/>
    </xf>
    <xf numFmtId="0" fontId="28" fillId="0" borderId="20" xfId="141" applyFont="1" applyBorder="1" applyAlignment="1">
      <alignment horizontal="left"/>
      <protection/>
    </xf>
    <xf numFmtId="0" fontId="28" fillId="0" borderId="21" xfId="141" applyFont="1" applyBorder="1" applyAlignment="1">
      <alignment horizontal="center"/>
      <protection/>
    </xf>
    <xf numFmtId="0" fontId="24" fillId="25" borderId="15" xfId="0" applyFont="1" applyFill="1" applyBorder="1" applyAlignment="1">
      <alignment horizontal="center" vertical="center"/>
    </xf>
    <xf numFmtId="0" fontId="24" fillId="25" borderId="13" xfId="0" applyFont="1" applyFill="1" applyBorder="1" applyAlignment="1">
      <alignment horizontal="center" vertical="center"/>
    </xf>
    <xf numFmtId="0" fontId="24" fillId="25" borderId="31" xfId="0" applyFont="1" applyFill="1" applyBorder="1" applyAlignment="1">
      <alignment horizontal="center" vertical="center"/>
    </xf>
    <xf numFmtId="0" fontId="4" fillId="0" borderId="12" xfId="120" applyFont="1" applyBorder="1" applyAlignment="1">
      <alignment vertical="center" wrapText="1"/>
      <protection/>
    </xf>
    <xf numFmtId="0" fontId="4" fillId="0" borderId="0" xfId="120">
      <alignment/>
      <protection/>
    </xf>
    <xf numFmtId="0" fontId="4" fillId="0" borderId="0" xfId="120" applyBorder="1" applyAlignment="1">
      <alignment vertical="center"/>
      <protection/>
    </xf>
    <xf numFmtId="0" fontId="4" fillId="0" borderId="0" xfId="120" applyAlignment="1">
      <alignment/>
      <protection/>
    </xf>
    <xf numFmtId="0" fontId="4" fillId="0" borderId="0" xfId="120" applyFont="1" applyAlignment="1">
      <alignment horizontal="center"/>
      <protection/>
    </xf>
    <xf numFmtId="0" fontId="29" fillId="0" borderId="10" xfId="142" applyFont="1" applyBorder="1" applyAlignment="1">
      <alignment vertical="center"/>
      <protection/>
    </xf>
    <xf numFmtId="0" fontId="4" fillId="0" borderId="10" xfId="120" applyBorder="1" applyAlignment="1">
      <alignment vertical="center"/>
      <protection/>
    </xf>
    <xf numFmtId="0" fontId="4" fillId="0" borderId="10" xfId="120" applyBorder="1">
      <alignment/>
      <protection/>
    </xf>
    <xf numFmtId="0" fontId="29" fillId="0" borderId="10" xfId="142" applyFont="1" applyBorder="1" applyAlignment="1">
      <alignment horizontal="center" vertical="center" wrapText="1"/>
      <protection/>
    </xf>
    <xf numFmtId="0" fontId="29" fillId="0" borderId="10" xfId="120" applyFont="1" applyBorder="1" applyAlignment="1">
      <alignment horizontal="center" vertical="center" wrapText="1"/>
      <protection/>
    </xf>
    <xf numFmtId="0" fontId="28" fillId="0" borderId="10" xfId="142" applyFont="1" applyBorder="1" applyAlignment="1">
      <alignment/>
      <protection/>
    </xf>
    <xf numFmtId="0" fontId="28" fillId="0" borderId="10" xfId="144" applyFont="1" applyBorder="1" applyAlignment="1">
      <alignment/>
      <protection/>
    </xf>
    <xf numFmtId="0" fontId="29" fillId="0" borderId="10" xfId="142" applyFont="1" applyBorder="1" applyAlignment="1">
      <alignment horizontal="left" vertical="center" wrapText="1"/>
      <protection/>
    </xf>
    <xf numFmtId="0" fontId="4" fillId="0" borderId="10" xfId="120" applyBorder="1" applyAlignment="1">
      <alignment horizontal="left" vertical="center" wrapText="1"/>
      <protection/>
    </xf>
    <xf numFmtId="0" fontId="4" fillId="0" borderId="10" xfId="144" applyFont="1" applyBorder="1" applyAlignment="1">
      <alignment/>
      <protection/>
    </xf>
    <xf numFmtId="0" fontId="4" fillId="0" borderId="10" xfId="144" applyFont="1" applyBorder="1" applyAlignment="1">
      <alignment horizontal="center" vertical="center"/>
      <protection/>
    </xf>
    <xf numFmtId="176" fontId="28" fillId="0" borderId="10" xfId="144" applyNumberFormat="1" applyFont="1" applyBorder="1" applyAlignment="1">
      <alignment horizontal="center"/>
      <protection/>
    </xf>
    <xf numFmtId="32" fontId="28" fillId="0" borderId="10" xfId="144" applyNumberFormat="1" applyFont="1" applyBorder="1" applyAlignment="1">
      <alignment horizontal="left"/>
      <protection/>
    </xf>
    <xf numFmtId="0" fontId="28" fillId="0" borderId="10" xfId="144" applyFont="1" applyBorder="1" applyAlignment="1">
      <alignment horizontal="left" vertical="top" wrapText="1"/>
      <protection/>
    </xf>
    <xf numFmtId="0" fontId="4" fillId="0" borderId="10" xfId="120" applyBorder="1" applyAlignment="1">
      <alignment horizontal="left" vertical="top" wrapText="1"/>
      <protection/>
    </xf>
    <xf numFmtId="56" fontId="4" fillId="0" borderId="10" xfId="144" applyNumberFormat="1" applyFont="1" applyBorder="1" applyAlignment="1">
      <alignment horizontal="center"/>
      <protection/>
    </xf>
    <xf numFmtId="0" fontId="4" fillId="0" borderId="10" xfId="144" applyFont="1" applyBorder="1" applyAlignment="1">
      <alignment horizontal="center"/>
      <protection/>
    </xf>
    <xf numFmtId="0" fontId="28" fillId="0" borderId="10" xfId="144" applyFont="1" applyBorder="1" applyAlignment="1">
      <alignment horizontal="left"/>
      <protection/>
    </xf>
    <xf numFmtId="176" fontId="28" fillId="0" borderId="10" xfId="144" applyNumberFormat="1" applyFont="1" applyBorder="1" applyAlignment="1">
      <alignment horizontal="left"/>
      <protection/>
    </xf>
    <xf numFmtId="0" fontId="4" fillId="0" borderId="10" xfId="144" applyFont="1" applyBorder="1" applyAlignment="1">
      <alignment horizontal="center" vertical="center" wrapText="1" shrinkToFit="1"/>
      <protection/>
    </xf>
    <xf numFmtId="0" fontId="4" fillId="0" borderId="10" xfId="120" applyBorder="1" applyAlignment="1">
      <alignment horizontal="center" vertical="center" wrapText="1" shrinkToFit="1"/>
      <protection/>
    </xf>
    <xf numFmtId="0" fontId="4" fillId="0" borderId="10" xfId="144" applyFont="1" applyBorder="1" applyAlignment="1">
      <alignment horizontal="center" vertical="center" wrapText="1"/>
      <protection/>
    </xf>
    <xf numFmtId="0" fontId="4" fillId="0" borderId="10" xfId="120" applyBorder="1" applyAlignment="1">
      <alignment horizontal="center" vertical="center" wrapText="1"/>
      <protection/>
    </xf>
    <xf numFmtId="0" fontId="4" fillId="0" borderId="0" xfId="144" applyFont="1" applyAlignment="1">
      <alignment/>
      <protection/>
    </xf>
    <xf numFmtId="0" fontId="26" fillId="0" borderId="14" xfId="144" applyFont="1" applyBorder="1" applyAlignment="1">
      <alignment horizontal="center"/>
      <protection/>
    </xf>
    <xf numFmtId="31" fontId="27" fillId="0" borderId="14" xfId="144" applyNumberFormat="1" applyFont="1" applyBorder="1" applyAlignment="1">
      <alignment horizontal="center"/>
      <protection/>
    </xf>
    <xf numFmtId="56" fontId="0" fillId="0" borderId="10" xfId="144" applyNumberFormat="1" applyFont="1" applyBorder="1" applyAlignment="1">
      <alignment horizontal="center"/>
      <protection/>
    </xf>
    <xf numFmtId="0" fontId="4" fillId="0" borderId="15" xfId="144" applyFont="1" applyBorder="1" applyAlignment="1">
      <alignment/>
      <protection/>
    </xf>
    <xf numFmtId="0" fontId="4" fillId="0" borderId="31" xfId="144" applyFont="1" applyBorder="1" applyAlignment="1">
      <alignment/>
      <protection/>
    </xf>
    <xf numFmtId="0" fontId="28" fillId="0" borderId="15" xfId="144" applyFont="1" applyBorder="1" applyAlignment="1">
      <alignment/>
      <protection/>
    </xf>
    <xf numFmtId="0" fontId="28" fillId="0" borderId="13" xfId="144" applyFont="1" applyBorder="1" applyAlignment="1">
      <alignment/>
      <protection/>
    </xf>
    <xf numFmtId="0" fontId="28" fillId="0" borderId="31" xfId="144" applyFont="1" applyBorder="1" applyAlignment="1">
      <alignment/>
      <protection/>
    </xf>
    <xf numFmtId="20" fontId="28" fillId="0" borderId="10" xfId="144" applyNumberFormat="1" applyFont="1" applyBorder="1" applyAlignment="1">
      <alignment horizontal="left"/>
      <protection/>
    </xf>
    <xf numFmtId="0" fontId="28" fillId="0" borderId="10" xfId="144" applyFont="1" applyBorder="1" applyAlignment="1">
      <alignment horizontal="left" wrapText="1"/>
      <protection/>
    </xf>
    <xf numFmtId="0" fontId="4" fillId="0" borderId="0" xfId="120" applyFont="1" applyBorder="1" applyAlignment="1">
      <alignment vertical="center" wrapText="1"/>
      <protection/>
    </xf>
    <xf numFmtId="0" fontId="4" fillId="0" borderId="0" xfId="120" applyFont="1" applyBorder="1">
      <alignment/>
      <protection/>
    </xf>
    <xf numFmtId="0" fontId="4" fillId="0" borderId="0" xfId="120" applyFont="1" applyBorder="1" applyAlignment="1">
      <alignment vertical="center"/>
      <protection/>
    </xf>
    <xf numFmtId="0" fontId="4" fillId="0" borderId="0" xfId="120" applyFont="1" applyBorder="1" applyAlignment="1">
      <alignment horizontal="center"/>
      <protection/>
    </xf>
    <xf numFmtId="0" fontId="36" fillId="0" borderId="10" xfId="33" applyFont="1" applyBorder="1">
      <alignment/>
      <protection/>
    </xf>
    <xf numFmtId="0" fontId="4" fillId="0" borderId="10" xfId="120" applyFont="1" applyBorder="1">
      <alignment/>
      <protection/>
    </xf>
    <xf numFmtId="0" fontId="36" fillId="0" borderId="10" xfId="120" applyFont="1" applyBorder="1">
      <alignment/>
      <protection/>
    </xf>
    <xf numFmtId="0" fontId="29" fillId="0" borderId="10" xfId="150" applyFont="1" applyBorder="1" applyAlignment="1">
      <alignment horizontal="center" vertical="center" wrapText="1"/>
      <protection/>
    </xf>
    <xf numFmtId="0" fontId="28" fillId="0" borderId="10" xfId="150" applyFont="1" applyBorder="1" applyAlignment="1">
      <alignment/>
      <protection/>
    </xf>
    <xf numFmtId="0" fontId="28" fillId="0" borderId="10" xfId="152" applyFont="1" applyBorder="1" applyAlignment="1">
      <alignment/>
      <protection/>
    </xf>
    <xf numFmtId="0" fontId="29" fillId="0" borderId="10" xfId="150" applyFont="1" applyBorder="1" applyAlignment="1">
      <alignment horizontal="left" vertical="center" wrapText="1"/>
      <protection/>
    </xf>
    <xf numFmtId="0" fontId="0" fillId="0" borderId="10" xfId="152" applyFont="1" applyBorder="1" applyAlignment="1">
      <alignment/>
      <protection/>
    </xf>
    <xf numFmtId="0" fontId="0" fillId="0" borderId="10" xfId="152" applyFont="1" applyBorder="1" applyAlignment="1">
      <alignment horizontal="center" vertical="center"/>
      <protection/>
    </xf>
    <xf numFmtId="183" fontId="28" fillId="0" borderId="10" xfId="152" applyNumberFormat="1" applyFont="1" applyBorder="1" applyAlignment="1">
      <alignment horizontal="center"/>
      <protection/>
    </xf>
    <xf numFmtId="32" fontId="28" fillId="0" borderId="10" xfId="152" applyNumberFormat="1" applyFont="1" applyBorder="1" applyAlignment="1">
      <alignment horizontal="left"/>
      <protection/>
    </xf>
    <xf numFmtId="0" fontId="28" fillId="0" borderId="10" xfId="152" applyFont="1" applyBorder="1" applyAlignment="1">
      <alignment horizontal="left" vertical="top" wrapText="1"/>
      <protection/>
    </xf>
    <xf numFmtId="0" fontId="4" fillId="0" borderId="10" xfId="120" applyFont="1" applyBorder="1" applyAlignment="1">
      <alignment horizontal="left" vertical="top" wrapText="1"/>
      <protection/>
    </xf>
    <xf numFmtId="56" fontId="0" fillId="0" borderId="10" xfId="152" applyNumberFormat="1" applyFont="1" applyBorder="1" applyAlignment="1">
      <alignment horizontal="center"/>
      <protection/>
    </xf>
    <xf numFmtId="0" fontId="28" fillId="0" borderId="10" xfId="152" applyFont="1" applyBorder="1" applyAlignment="1">
      <alignment horizontal="left"/>
      <protection/>
    </xf>
    <xf numFmtId="0" fontId="0" fillId="0" borderId="10" xfId="152" applyFont="1" applyBorder="1" applyAlignment="1">
      <alignment horizontal="center"/>
      <protection/>
    </xf>
    <xf numFmtId="183" fontId="28" fillId="0" borderId="10" xfId="152" applyNumberFormat="1" applyFont="1" applyBorder="1" applyAlignment="1">
      <alignment horizontal="left"/>
      <protection/>
    </xf>
    <xf numFmtId="0" fontId="0" fillId="0" borderId="10" xfId="152" applyFont="1" applyBorder="1" applyAlignment="1">
      <alignment horizontal="center" vertical="center" wrapText="1" shrinkToFit="1"/>
      <protection/>
    </xf>
    <xf numFmtId="0" fontId="0" fillId="0" borderId="10" xfId="152" applyFont="1" applyBorder="1" applyAlignment="1">
      <alignment horizontal="center" vertical="center" wrapText="1"/>
      <protection/>
    </xf>
    <xf numFmtId="0" fontId="0" fillId="0" borderId="0" xfId="152" applyFont="1" applyBorder="1" applyAlignment="1">
      <alignment/>
      <protection/>
    </xf>
    <xf numFmtId="0" fontId="26" fillId="0" borderId="0" xfId="152" applyFont="1" applyBorder="1" applyAlignment="1">
      <alignment horizontal="center"/>
      <protection/>
    </xf>
    <xf numFmtId="31" fontId="27" fillId="0" borderId="0" xfId="152" applyNumberFormat="1" applyFont="1" applyBorder="1" applyAlignment="1">
      <alignment horizontal="center"/>
      <protection/>
    </xf>
    <xf numFmtId="0" fontId="4" fillId="0" borderId="10" xfId="144" applyFont="1" applyBorder="1" applyAlignment="1">
      <alignment horizontal="center" wrapText="1" shrinkToFit="1"/>
      <protection/>
    </xf>
    <xf numFmtId="0" fontId="4" fillId="0" borderId="10" xfId="120" applyBorder="1" applyAlignment="1">
      <alignment horizontal="center" wrapText="1" shrinkToFit="1"/>
      <protection/>
    </xf>
    <xf numFmtId="0" fontId="4" fillId="0" borderId="10" xfId="144" applyFont="1" applyBorder="1" applyAlignment="1">
      <alignment horizontal="center" wrapText="1"/>
      <protection/>
    </xf>
    <xf numFmtId="0" fontId="4" fillId="0" borderId="10" xfId="120" applyBorder="1" applyAlignment="1">
      <alignment horizontal="center" wrapText="1"/>
      <protection/>
    </xf>
    <xf numFmtId="0" fontId="28" fillId="0" borderId="10" xfId="143" applyFont="1" applyBorder="1" applyAlignment="1">
      <alignment horizontal="left"/>
      <protection/>
    </xf>
    <xf numFmtId="0" fontId="4" fillId="0" borderId="10" xfId="120" applyBorder="1" applyAlignment="1">
      <alignment horizontal="left"/>
      <protection/>
    </xf>
    <xf numFmtId="0" fontId="29" fillId="0" borderId="10" xfId="142" applyFont="1" applyBorder="1" applyAlignment="1">
      <alignment vertical="center" wrapText="1"/>
      <protection/>
    </xf>
    <xf numFmtId="0" fontId="28" fillId="0" borderId="10" xfId="142" applyFont="1" applyBorder="1" applyAlignment="1">
      <alignment horizontal="center"/>
      <protection/>
    </xf>
    <xf numFmtId="0" fontId="28" fillId="0" borderId="10" xfId="142" applyFont="1" applyBorder="1" applyAlignment="1">
      <alignment horizontal="left"/>
      <protection/>
    </xf>
    <xf numFmtId="0" fontId="4" fillId="28" borderId="10" xfId="144" applyFont="1" applyFill="1" applyBorder="1" applyAlignment="1">
      <alignment horizontal="center" vertical="center"/>
      <protection/>
    </xf>
    <xf numFmtId="0" fontId="4" fillId="28" borderId="10" xfId="144" applyFont="1" applyFill="1" applyBorder="1" applyAlignment="1">
      <alignment horizontal="center" vertical="center" wrapText="1" shrinkToFit="1"/>
      <protection/>
    </xf>
    <xf numFmtId="0" fontId="4" fillId="28" borderId="10" xfId="120" applyFill="1" applyBorder="1" applyAlignment="1">
      <alignment horizontal="center" vertical="center" wrapText="1" shrinkToFit="1"/>
      <protection/>
    </xf>
    <xf numFmtId="0" fontId="4" fillId="28" borderId="10" xfId="144" applyFont="1" applyFill="1" applyBorder="1" applyAlignment="1">
      <alignment horizontal="center" vertical="center" wrapText="1"/>
      <protection/>
    </xf>
    <xf numFmtId="0" fontId="4" fillId="28" borderId="10" xfId="120" applyFill="1" applyBorder="1" applyAlignment="1">
      <alignment horizontal="center" vertical="center" wrapText="1"/>
      <protection/>
    </xf>
    <xf numFmtId="0" fontId="4" fillId="28" borderId="10" xfId="144" applyFont="1" applyFill="1" applyBorder="1" applyAlignment="1">
      <alignment horizontal="center"/>
      <protection/>
    </xf>
    <xf numFmtId="0" fontId="1" fillId="0" borderId="0" xfId="71" applyAlignment="1" applyProtection="1">
      <alignment/>
      <protection/>
    </xf>
    <xf numFmtId="0" fontId="4" fillId="0" borderId="32" xfId="144" applyFont="1" applyBorder="1" applyAlignment="1">
      <alignment horizontal="center" vertical="center"/>
      <protection/>
    </xf>
    <xf numFmtId="0" fontId="4" fillId="0" borderId="33" xfId="144" applyFont="1" applyBorder="1" applyAlignment="1">
      <alignment horizontal="center" vertical="center"/>
      <protection/>
    </xf>
    <xf numFmtId="0" fontId="4" fillId="0" borderId="34" xfId="144" applyFont="1" applyBorder="1" applyAlignment="1">
      <alignment horizontal="center" vertical="center"/>
      <protection/>
    </xf>
    <xf numFmtId="0" fontId="4" fillId="0" borderId="35" xfId="144" applyFont="1" applyBorder="1" applyAlignment="1">
      <alignment horizontal="center" vertical="center"/>
      <protection/>
    </xf>
    <xf numFmtId="0" fontId="29" fillId="0" borderId="12" xfId="142" applyFont="1" applyBorder="1" applyAlignment="1">
      <alignment horizontal="center" vertical="center" wrapText="1"/>
      <protection/>
    </xf>
    <xf numFmtId="0" fontId="29" fillId="0" borderId="36" xfId="142" applyFont="1" applyBorder="1" applyAlignment="1">
      <alignment horizontal="center" vertical="center" wrapText="1"/>
      <protection/>
    </xf>
    <xf numFmtId="0" fontId="29" fillId="0" borderId="0" xfId="142" applyFont="1" applyBorder="1" applyAlignment="1">
      <alignment horizontal="center" vertical="center" wrapText="1"/>
      <protection/>
    </xf>
    <xf numFmtId="0" fontId="29" fillId="0" borderId="28" xfId="142" applyFont="1" applyBorder="1" applyAlignment="1">
      <alignment horizontal="center" vertical="center" wrapText="1"/>
      <protection/>
    </xf>
    <xf numFmtId="0" fontId="28" fillId="0" borderId="37" xfId="142" applyFont="1" applyBorder="1" applyAlignment="1">
      <alignment/>
      <protection/>
    </xf>
    <xf numFmtId="0" fontId="28" fillId="0" borderId="38" xfId="142" applyFont="1" applyBorder="1" applyAlignment="1">
      <alignment/>
      <protection/>
    </xf>
    <xf numFmtId="0" fontId="28" fillId="0" borderId="39" xfId="142" applyFont="1" applyBorder="1" applyAlignment="1">
      <alignment/>
      <protection/>
    </xf>
    <xf numFmtId="0" fontId="28" fillId="0" borderId="18" xfId="142" applyFont="1" applyBorder="1" applyAlignment="1">
      <alignment/>
      <protection/>
    </xf>
    <xf numFmtId="0" fontId="28" fillId="0" borderId="40" xfId="142" applyFont="1" applyBorder="1" applyAlignment="1">
      <alignment/>
      <protection/>
    </xf>
    <xf numFmtId="0" fontId="28" fillId="0" borderId="19" xfId="142" applyFont="1" applyBorder="1" applyAlignment="1">
      <alignment/>
      <protection/>
    </xf>
    <xf numFmtId="0" fontId="4" fillId="0" borderId="10" xfId="120" applyBorder="1" applyAlignment="1">
      <alignment horizontal="center"/>
      <protection/>
    </xf>
    <xf numFmtId="0" fontId="38" fillId="0" borderId="10" xfId="144" applyFont="1" applyBorder="1" applyAlignment="1">
      <alignment horizontal="left"/>
      <protection/>
    </xf>
    <xf numFmtId="56" fontId="4" fillId="0" borderId="10" xfId="120" applyNumberFormat="1" applyBorder="1" applyAlignment="1">
      <alignment horizontal="center"/>
      <protection/>
    </xf>
    <xf numFmtId="0" fontId="29" fillId="0" borderId="10" xfId="144" applyFont="1" applyBorder="1" applyAlignment="1">
      <alignment horizontal="center" vertical="center"/>
      <protection/>
    </xf>
    <xf numFmtId="56" fontId="0" fillId="0" borderId="10" xfId="144" applyNumberFormat="1" applyFont="1" applyBorder="1" applyAlignment="1">
      <alignment horizontal="center" vertical="center"/>
      <protection/>
    </xf>
    <xf numFmtId="0" fontId="28" fillId="0" borderId="10" xfId="144" applyFont="1" applyBorder="1" applyAlignment="1">
      <alignment horizontal="center" shrinkToFit="1"/>
      <protection/>
    </xf>
    <xf numFmtId="0" fontId="4" fillId="0" borderId="10" xfId="120" applyBorder="1" applyAlignment="1">
      <alignment/>
      <protection/>
    </xf>
    <xf numFmtId="0" fontId="1" fillId="0" borderId="10" xfId="71" applyBorder="1" applyAlignment="1" applyProtection="1">
      <alignment/>
      <protection/>
    </xf>
    <xf numFmtId="0" fontId="4" fillId="0" borderId="41" xfId="144" applyFont="1" applyBorder="1" applyAlignment="1">
      <alignment/>
      <protection/>
    </xf>
    <xf numFmtId="0" fontId="4" fillId="0" borderId="26" xfId="144" applyFont="1" applyBorder="1" applyAlignment="1">
      <alignment/>
      <protection/>
    </xf>
    <xf numFmtId="0" fontId="28" fillId="0" borderId="26" xfId="144" applyFont="1" applyBorder="1" applyAlignment="1">
      <alignment/>
      <protection/>
    </xf>
    <xf numFmtId="0" fontId="28" fillId="0" borderId="42" xfId="144" applyFont="1" applyBorder="1" applyAlignment="1">
      <alignment/>
      <protection/>
    </xf>
    <xf numFmtId="0" fontId="4" fillId="0" borderId="43" xfId="144" applyFont="1" applyBorder="1" applyAlignment="1">
      <alignment/>
      <protection/>
    </xf>
    <xf numFmtId="0" fontId="4" fillId="0" borderId="44" xfId="144" applyFont="1" applyBorder="1" applyAlignment="1">
      <alignment/>
      <protection/>
    </xf>
    <xf numFmtId="0" fontId="28" fillId="0" borderId="29" xfId="144" applyFont="1" applyBorder="1" applyAlignment="1">
      <alignment/>
      <protection/>
    </xf>
    <xf numFmtId="0" fontId="28" fillId="0" borderId="44" xfId="144" applyFont="1" applyBorder="1" applyAlignment="1">
      <alignment/>
      <protection/>
    </xf>
    <xf numFmtId="0" fontId="28" fillId="0" borderId="30" xfId="144" applyFont="1" applyBorder="1" applyAlignment="1">
      <alignment/>
      <protection/>
    </xf>
    <xf numFmtId="0" fontId="4" fillId="0" borderId="34" xfId="144" applyFont="1" applyBorder="1" applyAlignment="1">
      <alignment/>
      <protection/>
    </xf>
    <xf numFmtId="0" fontId="4" fillId="0" borderId="14" xfId="144" applyFont="1" applyBorder="1" applyAlignment="1">
      <alignment/>
      <protection/>
    </xf>
    <xf numFmtId="176" fontId="28" fillId="0" borderId="18" xfId="144" applyNumberFormat="1" applyFont="1" applyBorder="1" applyAlignment="1">
      <alignment horizontal="left"/>
      <protection/>
    </xf>
    <xf numFmtId="176" fontId="28" fillId="0" borderId="40" xfId="144" applyNumberFormat="1" applyFont="1" applyBorder="1" applyAlignment="1">
      <alignment horizontal="left"/>
      <protection/>
    </xf>
    <xf numFmtId="0" fontId="4" fillId="0" borderId="41" xfId="144" applyFont="1" applyBorder="1" applyAlignment="1">
      <alignment horizontal="center" vertical="center"/>
      <protection/>
    </xf>
    <xf numFmtId="0" fontId="4" fillId="0" borderId="22" xfId="144" applyFont="1" applyBorder="1" applyAlignment="1">
      <alignment horizontal="center" vertical="center"/>
      <protection/>
    </xf>
    <xf numFmtId="0" fontId="4" fillId="0" borderId="26" xfId="144" applyFont="1" applyBorder="1" applyAlignment="1">
      <alignment horizontal="center" vertical="center"/>
      <protection/>
    </xf>
    <xf numFmtId="0" fontId="4" fillId="0" borderId="20" xfId="144" applyFont="1" applyBorder="1" applyAlignment="1">
      <alignment horizontal="center" vertical="center"/>
      <protection/>
    </xf>
    <xf numFmtId="0" fontId="4" fillId="0" borderId="45" xfId="144" applyFont="1" applyBorder="1" applyAlignment="1">
      <alignment horizontal="center" vertical="center" wrapText="1" shrinkToFit="1"/>
      <protection/>
    </xf>
    <xf numFmtId="0" fontId="4" fillId="0" borderId="46" xfId="120" applyBorder="1" applyAlignment="1">
      <alignment horizontal="center" vertical="center" wrapText="1" shrinkToFit="1"/>
      <protection/>
    </xf>
    <xf numFmtId="0" fontId="4" fillId="0" borderId="45" xfId="144" applyFont="1" applyBorder="1" applyAlignment="1">
      <alignment horizontal="center" vertical="center" wrapText="1"/>
      <protection/>
    </xf>
    <xf numFmtId="0" fontId="4" fillId="0" borderId="46" xfId="120" applyBorder="1" applyAlignment="1">
      <alignment horizontal="center" vertical="center" wrapText="1"/>
      <protection/>
    </xf>
    <xf numFmtId="0" fontId="4" fillId="0" borderId="26" xfId="144" applyFont="1" applyBorder="1" applyAlignment="1">
      <alignment horizontal="center"/>
      <protection/>
    </xf>
    <xf numFmtId="0" fontId="4" fillId="0" borderId="42" xfId="144" applyFont="1" applyBorder="1" applyAlignment="1">
      <alignment horizontal="center"/>
      <protection/>
    </xf>
    <xf numFmtId="0" fontId="4" fillId="0" borderId="47" xfId="144" applyFont="1" applyBorder="1" applyAlignment="1">
      <alignment/>
      <protection/>
    </xf>
    <xf numFmtId="176" fontId="28" fillId="0" borderId="48" xfId="144" applyNumberFormat="1" applyFont="1" applyBorder="1" applyAlignment="1">
      <alignment horizontal="center"/>
      <protection/>
    </xf>
    <xf numFmtId="176" fontId="28" fillId="0" borderId="13" xfId="144" applyNumberFormat="1" applyFont="1" applyBorder="1" applyAlignment="1">
      <alignment horizontal="center"/>
      <protection/>
    </xf>
    <xf numFmtId="0" fontId="28" fillId="0" borderId="13" xfId="144" applyFont="1" applyBorder="1" applyAlignment="1">
      <alignment horizontal="left"/>
      <protection/>
    </xf>
    <xf numFmtId="0" fontId="28" fillId="0" borderId="31" xfId="144" applyFont="1" applyBorder="1" applyAlignment="1">
      <alignment horizontal="left"/>
      <protection/>
    </xf>
    <xf numFmtId="0" fontId="4" fillId="0" borderId="49" xfId="144" applyFont="1" applyBorder="1" applyAlignment="1">
      <alignment horizontal="center"/>
      <protection/>
    </xf>
    <xf numFmtId="0" fontId="4" fillId="0" borderId="50" xfId="144" applyFont="1" applyBorder="1" applyAlignment="1">
      <alignment horizontal="center"/>
      <protection/>
    </xf>
    <xf numFmtId="0" fontId="28" fillId="0" borderId="51" xfId="144" applyFont="1" applyBorder="1" applyAlignment="1">
      <alignment horizontal="left"/>
      <protection/>
    </xf>
    <xf numFmtId="0" fontId="28" fillId="0" borderId="52" xfId="144" applyFont="1" applyBorder="1" applyAlignment="1">
      <alignment horizontal="left"/>
      <protection/>
    </xf>
    <xf numFmtId="56" fontId="4" fillId="0" borderId="22" xfId="144" applyNumberFormat="1" applyFont="1" applyBorder="1" applyAlignment="1">
      <alignment horizontal="center"/>
      <protection/>
    </xf>
    <xf numFmtId="0" fontId="4" fillId="0" borderId="20" xfId="144" applyFont="1" applyBorder="1" applyAlignment="1">
      <alignment horizontal="center"/>
      <protection/>
    </xf>
    <xf numFmtId="0" fontId="28" fillId="0" borderId="20" xfId="144" applyFont="1" applyBorder="1" applyAlignment="1">
      <alignment horizontal="left"/>
      <protection/>
    </xf>
    <xf numFmtId="0" fontId="28" fillId="0" borderId="21" xfId="144" applyFont="1" applyBorder="1" applyAlignment="1">
      <alignment horizontal="left"/>
      <protection/>
    </xf>
    <xf numFmtId="20" fontId="28" fillId="0" borderId="29" xfId="144" applyNumberFormat="1" applyFont="1" applyBorder="1" applyAlignment="1">
      <alignment horizontal="left"/>
      <protection/>
    </xf>
    <xf numFmtId="0" fontId="28" fillId="0" borderId="44" xfId="144" applyFont="1" applyBorder="1" applyAlignment="1">
      <alignment horizontal="left"/>
      <protection/>
    </xf>
    <xf numFmtId="0" fontId="28" fillId="0" borderId="16" xfId="144" applyFont="1" applyBorder="1" applyAlignment="1">
      <alignment horizontal="left"/>
      <protection/>
    </xf>
    <xf numFmtId="0" fontId="4" fillId="0" borderId="23" xfId="144" applyFont="1" applyBorder="1" applyAlignment="1">
      <alignment horizontal="center"/>
      <protection/>
    </xf>
    <xf numFmtId="0" fontId="4" fillId="0" borderId="24" xfId="144" applyFont="1" applyBorder="1" applyAlignment="1">
      <alignment horizontal="center"/>
      <protection/>
    </xf>
    <xf numFmtId="0" fontId="28" fillId="0" borderId="24" xfId="144" applyFont="1" applyBorder="1" applyAlignment="1">
      <alignment horizontal="left"/>
      <protection/>
    </xf>
    <xf numFmtId="0" fontId="28" fillId="0" borderId="25" xfId="144" applyFont="1" applyBorder="1" applyAlignment="1">
      <alignment horizontal="left"/>
      <protection/>
    </xf>
    <xf numFmtId="0" fontId="4" fillId="0" borderId="36" xfId="144" applyFont="1" applyBorder="1" applyAlignment="1">
      <alignment horizontal="center" vertical="center"/>
      <protection/>
    </xf>
    <xf numFmtId="0" fontId="4" fillId="0" borderId="53" xfId="144" applyFont="1" applyBorder="1" applyAlignment="1">
      <alignment horizontal="center" vertical="center"/>
      <protection/>
    </xf>
    <xf numFmtId="176" fontId="28" fillId="0" borderId="54" xfId="144" applyNumberFormat="1" applyFont="1" applyBorder="1" applyAlignment="1">
      <alignment horizontal="center"/>
      <protection/>
    </xf>
    <xf numFmtId="176" fontId="28" fillId="0" borderId="51" xfId="144" applyNumberFormat="1" applyFont="1" applyBorder="1" applyAlignment="1">
      <alignment horizontal="center"/>
      <protection/>
    </xf>
    <xf numFmtId="176" fontId="28" fillId="0" borderId="50" xfId="144" applyNumberFormat="1" applyFont="1" applyBorder="1" applyAlignment="1">
      <alignment horizontal="center"/>
      <protection/>
    </xf>
    <xf numFmtId="32" fontId="28" fillId="0" borderId="51" xfId="144" applyNumberFormat="1" applyFont="1" applyBorder="1" applyAlignment="1">
      <alignment horizontal="left"/>
      <protection/>
    </xf>
    <xf numFmtId="32" fontId="28" fillId="0" borderId="52" xfId="144" applyNumberFormat="1" applyFont="1" applyBorder="1" applyAlignment="1">
      <alignment horizontal="left"/>
      <protection/>
    </xf>
    <xf numFmtId="0" fontId="28" fillId="0" borderId="14" xfId="144" applyFont="1" applyBorder="1" applyAlignment="1">
      <alignment horizontal="left" vertical="top" wrapText="1"/>
      <protection/>
    </xf>
    <xf numFmtId="0" fontId="28" fillId="0" borderId="35" xfId="144" applyFont="1" applyBorder="1" applyAlignment="1">
      <alignment horizontal="left" vertical="top" wrapText="1"/>
      <protection/>
    </xf>
    <xf numFmtId="0" fontId="4" fillId="0" borderId="32" xfId="144" applyFont="1" applyBorder="1" applyAlignment="1">
      <alignment/>
      <protection/>
    </xf>
    <xf numFmtId="0" fontId="4" fillId="0" borderId="36" xfId="144" applyFont="1" applyBorder="1" applyAlignment="1">
      <alignment/>
      <protection/>
    </xf>
    <xf numFmtId="0" fontId="4" fillId="0" borderId="55" xfId="120" applyBorder="1" applyAlignment="1">
      <alignment horizontal="left" vertical="top" wrapText="1"/>
      <protection/>
    </xf>
    <xf numFmtId="0" fontId="4" fillId="0" borderId="12" xfId="120" applyBorder="1" applyAlignment="1">
      <alignment horizontal="left" vertical="top" wrapText="1"/>
      <protection/>
    </xf>
    <xf numFmtId="0" fontId="4" fillId="0" borderId="33" xfId="120" applyBorder="1" applyAlignment="1">
      <alignment horizontal="left" vertical="top" wrapText="1"/>
      <protection/>
    </xf>
    <xf numFmtId="0" fontId="4" fillId="0" borderId="56" xfId="120" applyBorder="1" applyAlignment="1">
      <alignment horizontal="left" vertical="top" wrapText="1"/>
      <protection/>
    </xf>
    <xf numFmtId="0" fontId="4" fillId="0" borderId="0" xfId="120" applyBorder="1" applyAlignment="1">
      <alignment horizontal="left" vertical="top" wrapText="1"/>
      <protection/>
    </xf>
    <xf numFmtId="0" fontId="4" fillId="0" borderId="57" xfId="120" applyBorder="1" applyAlignment="1">
      <alignment horizontal="left" vertical="top" wrapText="1"/>
      <protection/>
    </xf>
    <xf numFmtId="0" fontId="4" fillId="0" borderId="37" xfId="120" applyBorder="1" applyAlignment="1">
      <alignment horizontal="left" vertical="top" wrapText="1"/>
      <protection/>
    </xf>
    <xf numFmtId="0" fontId="4" fillId="0" borderId="38" xfId="120" applyBorder="1" applyAlignment="1">
      <alignment horizontal="left" vertical="top" wrapText="1"/>
      <protection/>
    </xf>
    <xf numFmtId="0" fontId="4" fillId="0" borderId="39" xfId="120" applyBorder="1" applyAlignment="1">
      <alignment horizontal="left" vertical="top" wrapText="1"/>
      <protection/>
    </xf>
    <xf numFmtId="0" fontId="28" fillId="0" borderId="27" xfId="144" applyFont="1" applyBorder="1" applyAlignment="1">
      <alignment/>
      <protection/>
    </xf>
    <xf numFmtId="0" fontId="28" fillId="0" borderId="28" xfId="144" applyFont="1" applyBorder="1" applyAlignment="1">
      <alignment/>
      <protection/>
    </xf>
    <xf numFmtId="0" fontId="28" fillId="0" borderId="34" xfId="144" applyFont="1" applyBorder="1" applyAlignment="1">
      <alignment/>
      <protection/>
    </xf>
    <xf numFmtId="0" fontId="28" fillId="0" borderId="53" xfId="144" applyFont="1" applyBorder="1" applyAlignment="1">
      <alignment/>
      <protection/>
    </xf>
    <xf numFmtId="0" fontId="28" fillId="0" borderId="18" xfId="144" applyFont="1" applyBorder="1" applyAlignment="1">
      <alignment/>
      <protection/>
    </xf>
    <xf numFmtId="0" fontId="28" fillId="0" borderId="40" xfId="144" applyFont="1" applyBorder="1" applyAlignment="1">
      <alignment/>
      <protection/>
    </xf>
    <xf numFmtId="0" fontId="28" fillId="0" borderId="19" xfId="144" applyFont="1" applyBorder="1" applyAlignment="1">
      <alignment/>
      <protection/>
    </xf>
    <xf numFmtId="0" fontId="4" fillId="0" borderId="12" xfId="144" applyFont="1" applyBorder="1" applyAlignment="1">
      <alignment/>
      <protection/>
    </xf>
    <xf numFmtId="0" fontId="28" fillId="0" borderId="55" xfId="144" applyFont="1" applyBorder="1" applyAlignment="1">
      <alignment/>
      <protection/>
    </xf>
    <xf numFmtId="0" fontId="28" fillId="0" borderId="12" xfId="144" applyFont="1" applyBorder="1" applyAlignment="1">
      <alignment/>
      <protection/>
    </xf>
    <xf numFmtId="0" fontId="28" fillId="0" borderId="33" xfId="144" applyFont="1" applyBorder="1" applyAlignment="1">
      <alignment/>
      <protection/>
    </xf>
    <xf numFmtId="0" fontId="4" fillId="0" borderId="13" xfId="144" applyFont="1" applyBorder="1" applyAlignment="1">
      <alignment/>
      <protection/>
    </xf>
    <xf numFmtId="0" fontId="28" fillId="0" borderId="48" xfId="144" applyFont="1" applyBorder="1" applyAlignment="1">
      <alignment/>
      <protection/>
    </xf>
    <xf numFmtId="0" fontId="4" fillId="0" borderId="27" xfId="144" applyFont="1" applyBorder="1" applyAlignment="1">
      <alignment/>
      <protection/>
    </xf>
    <xf numFmtId="0" fontId="4" fillId="0" borderId="0" xfId="144" applyFont="1" applyBorder="1" applyAlignment="1">
      <alignment/>
      <protection/>
    </xf>
    <xf numFmtId="0" fontId="28" fillId="0" borderId="37" xfId="144" applyFont="1" applyBorder="1" applyAlignment="1">
      <alignment/>
      <protection/>
    </xf>
    <xf numFmtId="0" fontId="28" fillId="0" borderId="38" xfId="144" applyFont="1" applyBorder="1" applyAlignment="1">
      <alignment/>
      <protection/>
    </xf>
    <xf numFmtId="0" fontId="28" fillId="0" borderId="39" xfId="144" applyFont="1" applyBorder="1" applyAlignment="1">
      <alignment/>
      <protection/>
    </xf>
    <xf numFmtId="0" fontId="28" fillId="0" borderId="0" xfId="144" applyFont="1" applyBorder="1" applyAlignment="1">
      <alignment/>
      <protection/>
    </xf>
    <xf numFmtId="0" fontId="28" fillId="0" borderId="16" xfId="144" applyFont="1" applyBorder="1" applyAlignment="1">
      <alignment/>
      <protection/>
    </xf>
    <xf numFmtId="0" fontId="28" fillId="0" borderId="58" xfId="144" applyFont="1" applyBorder="1" applyAlignment="1">
      <alignment/>
      <protection/>
    </xf>
    <xf numFmtId="0" fontId="28" fillId="0" borderId="59" xfId="144" applyFont="1" applyBorder="1" applyAlignment="1">
      <alignment/>
      <protection/>
    </xf>
    <xf numFmtId="0" fontId="28" fillId="0" borderId="60" xfId="144" applyFont="1" applyBorder="1" applyAlignment="1">
      <alignment/>
      <protection/>
    </xf>
    <xf numFmtId="0" fontId="29" fillId="0" borderId="15" xfId="142" applyFont="1" applyBorder="1" applyAlignment="1">
      <alignment horizontal="left" vertical="center" wrapText="1"/>
      <protection/>
    </xf>
    <xf numFmtId="0" fontId="4" fillId="0" borderId="47" xfId="120" applyBorder="1" applyAlignment="1">
      <alignment horizontal="left" vertical="center" wrapText="1"/>
      <protection/>
    </xf>
    <xf numFmtId="0" fontId="4" fillId="0" borderId="13" xfId="120" applyBorder="1">
      <alignment/>
      <protection/>
    </xf>
    <xf numFmtId="0" fontId="4" fillId="0" borderId="31" xfId="120" applyBorder="1">
      <alignment/>
      <protection/>
    </xf>
    <xf numFmtId="0" fontId="29" fillId="0" borderId="27" xfId="142" applyFont="1" applyBorder="1" applyAlignment="1">
      <alignment vertical="center"/>
      <protection/>
    </xf>
    <xf numFmtId="0" fontId="29" fillId="0" borderId="0" xfId="142" applyFont="1" applyBorder="1" applyAlignment="1">
      <alignment vertical="center"/>
      <protection/>
    </xf>
    <xf numFmtId="0" fontId="4" fillId="0" borderId="34" xfId="120" applyBorder="1" applyAlignment="1">
      <alignment vertical="center"/>
      <protection/>
    </xf>
    <xf numFmtId="0" fontId="4" fillId="0" borderId="14" xfId="120" applyBorder="1" applyAlignment="1">
      <alignment vertical="center"/>
      <protection/>
    </xf>
    <xf numFmtId="0" fontId="4" fillId="0" borderId="29" xfId="120" applyBorder="1">
      <alignment/>
      <protection/>
    </xf>
    <xf numFmtId="0" fontId="4" fillId="0" borderId="44" xfId="120" applyBorder="1">
      <alignment/>
      <protection/>
    </xf>
    <xf numFmtId="0" fontId="4" fillId="0" borderId="30" xfId="120" applyBorder="1">
      <alignment/>
      <protection/>
    </xf>
    <xf numFmtId="0" fontId="29" fillId="0" borderId="27" xfId="142" applyFont="1" applyBorder="1" applyAlignment="1">
      <alignment horizontal="center" vertical="center" wrapText="1"/>
      <protection/>
    </xf>
    <xf numFmtId="0" fontId="29" fillId="0" borderId="34" xfId="120" applyFont="1" applyBorder="1" applyAlignment="1">
      <alignment horizontal="center" vertical="center" wrapText="1"/>
      <protection/>
    </xf>
    <xf numFmtId="0" fontId="29" fillId="0" borderId="53" xfId="120" applyFont="1" applyBorder="1" applyAlignment="1">
      <alignment horizontal="center" vertical="center" wrapText="1"/>
      <protection/>
    </xf>
    <xf numFmtId="0" fontId="0" fillId="0" borderId="10" xfId="144" applyFont="1" applyBorder="1" applyAlignment="1">
      <alignment/>
      <protection/>
    </xf>
    <xf numFmtId="0" fontId="0" fillId="0" borderId="0" xfId="144" applyFont="1" applyBorder="1" applyAlignment="1">
      <alignment/>
      <protection/>
    </xf>
    <xf numFmtId="0" fontId="26" fillId="0" borderId="0" xfId="144" applyFont="1" applyBorder="1" applyAlignment="1">
      <alignment horizontal="center"/>
      <protection/>
    </xf>
    <xf numFmtId="31" fontId="27" fillId="0" borderId="0" xfId="144" applyNumberFormat="1" applyFont="1" applyBorder="1" applyAlignment="1">
      <alignment horizontal="center"/>
      <protection/>
    </xf>
    <xf numFmtId="183" fontId="28" fillId="0" borderId="10" xfId="144" applyNumberFormat="1" applyFont="1" applyBorder="1" applyAlignment="1">
      <alignment horizontal="left"/>
      <protection/>
    </xf>
    <xf numFmtId="0" fontId="0" fillId="0" borderId="10" xfId="144" applyFont="1" applyBorder="1" applyAlignment="1">
      <alignment horizontal="center" vertical="center"/>
      <protection/>
    </xf>
    <xf numFmtId="0" fontId="0" fillId="0" borderId="10" xfId="144" applyFont="1" applyBorder="1" applyAlignment="1">
      <alignment horizontal="center" vertical="center" wrapText="1" shrinkToFit="1"/>
      <protection/>
    </xf>
    <xf numFmtId="0" fontId="0" fillId="0" borderId="10" xfId="144" applyFont="1" applyBorder="1" applyAlignment="1">
      <alignment horizontal="center" vertical="center" wrapText="1"/>
      <protection/>
    </xf>
    <xf numFmtId="0" fontId="0" fillId="0" borderId="10" xfId="144" applyFont="1" applyBorder="1" applyAlignment="1">
      <alignment horizontal="center"/>
      <protection/>
    </xf>
    <xf numFmtId="183" fontId="28" fillId="0" borderId="10" xfId="144" applyNumberFormat="1" applyFont="1" applyBorder="1" applyAlignment="1">
      <alignment horizontal="center"/>
      <protection/>
    </xf>
  </cellXfs>
  <cellStyles count="13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Excel Built-in Normal" xfId="33"/>
    <cellStyle name="Excel_BuiltIn_Hyperlink" xfId="34"/>
    <cellStyle name="Heading" xfId="35"/>
    <cellStyle name="Heading1" xfId="36"/>
    <cellStyle name="Result" xfId="37"/>
    <cellStyle name="Result2" xfId="38"/>
    <cellStyle name="アクセント 1" xfId="39"/>
    <cellStyle name="アクセント 2" xfId="40"/>
    <cellStyle name="アクセント 3" xfId="41"/>
    <cellStyle name="アクセント 4" xfId="42"/>
    <cellStyle name="アクセント 5" xfId="43"/>
    <cellStyle name="アクセント 6" xfId="44"/>
    <cellStyle name="タイトル" xfId="45"/>
    <cellStyle name="チェック セル" xfId="46"/>
    <cellStyle name="どちらでもない" xfId="47"/>
    <cellStyle name="Percent" xfId="48"/>
    <cellStyle name="パーセント 10" xfId="49"/>
    <cellStyle name="パーセント 11" xfId="50"/>
    <cellStyle name="パーセント 12" xfId="51"/>
    <cellStyle name="パーセント 13" xfId="52"/>
    <cellStyle name="パーセント 14" xfId="53"/>
    <cellStyle name="パーセント 15" xfId="54"/>
    <cellStyle name="パーセント 16" xfId="55"/>
    <cellStyle name="パーセント 17" xfId="56"/>
    <cellStyle name="パーセント 18" xfId="57"/>
    <cellStyle name="パーセント 19" xfId="58"/>
    <cellStyle name="パーセント 2" xfId="59"/>
    <cellStyle name="パーセント 2 2" xfId="60"/>
    <cellStyle name="パーセント 2 3" xfId="61"/>
    <cellStyle name="パーセント 2 4" xfId="62"/>
    <cellStyle name="パーセント 2 5" xfId="63"/>
    <cellStyle name="パーセント 3" xfId="64"/>
    <cellStyle name="パーセント 4" xfId="65"/>
    <cellStyle name="パーセント 5" xfId="66"/>
    <cellStyle name="パーセント 6" xfId="67"/>
    <cellStyle name="パーセント 7" xfId="68"/>
    <cellStyle name="パーセント 8" xfId="69"/>
    <cellStyle name="パーセント 9" xfId="70"/>
    <cellStyle name="Hyperlink" xfId="71"/>
    <cellStyle name="ハイパーリンク 2" xfId="72"/>
    <cellStyle name="ハイパーリンク 2 2" xfId="73"/>
    <cellStyle name="ハイパーリンク 3" xfId="74"/>
    <cellStyle name="メモ" xfId="75"/>
    <cellStyle name="リンク セル" xfId="76"/>
    <cellStyle name="悪い" xfId="77"/>
    <cellStyle name="計算" xfId="78"/>
    <cellStyle name="警告文" xfId="79"/>
    <cellStyle name="Comma [0]" xfId="80"/>
    <cellStyle name="Comma" xfId="81"/>
    <cellStyle name="見出し 1" xfId="82"/>
    <cellStyle name="見出し 2" xfId="83"/>
    <cellStyle name="見出し 3" xfId="84"/>
    <cellStyle name="見出し 4" xfId="85"/>
    <cellStyle name="集計" xfId="86"/>
    <cellStyle name="出力" xfId="87"/>
    <cellStyle name="説明文" xfId="88"/>
    <cellStyle name="Currency [0]" xfId="89"/>
    <cellStyle name="Currency" xfId="90"/>
    <cellStyle name="通貨 3 10" xfId="91"/>
    <cellStyle name="通貨 3 11" xfId="92"/>
    <cellStyle name="通貨 3 12" xfId="93"/>
    <cellStyle name="通貨 3 13" xfId="94"/>
    <cellStyle name="通貨 3 14" xfId="95"/>
    <cellStyle name="通貨 3 15" xfId="96"/>
    <cellStyle name="通貨 3 16" xfId="97"/>
    <cellStyle name="通貨 3 17" xfId="98"/>
    <cellStyle name="通貨 3 18" xfId="99"/>
    <cellStyle name="通貨 3 19" xfId="100"/>
    <cellStyle name="通貨 3 2" xfId="101"/>
    <cellStyle name="通貨 3 3" xfId="102"/>
    <cellStyle name="通貨 3 4" xfId="103"/>
    <cellStyle name="通貨 3 5" xfId="104"/>
    <cellStyle name="通貨 3 6" xfId="105"/>
    <cellStyle name="通貨 3 7" xfId="106"/>
    <cellStyle name="通貨 3 8" xfId="107"/>
    <cellStyle name="通貨 3 9" xfId="108"/>
    <cellStyle name="入力" xfId="109"/>
    <cellStyle name="標準 10" xfId="110"/>
    <cellStyle name="標準 11" xfId="111"/>
    <cellStyle name="標準 12" xfId="112"/>
    <cellStyle name="標準 13" xfId="113"/>
    <cellStyle name="標準 14" xfId="114"/>
    <cellStyle name="標準 15" xfId="115"/>
    <cellStyle name="標準 16" xfId="116"/>
    <cellStyle name="標準 17" xfId="117"/>
    <cellStyle name="標準 18" xfId="118"/>
    <cellStyle name="標準 19" xfId="119"/>
    <cellStyle name="標準 2" xfId="120"/>
    <cellStyle name="標準 2 2" xfId="121"/>
    <cellStyle name="標準 2 3" xfId="122"/>
    <cellStyle name="標準 2_110618マスキ嵐" xfId="123"/>
    <cellStyle name="標準 20" xfId="124"/>
    <cellStyle name="標準 21" xfId="125"/>
    <cellStyle name="標準 22" xfId="126"/>
    <cellStyle name="標準 23" xfId="127"/>
    <cellStyle name="標準 24" xfId="128"/>
    <cellStyle name="標準 25" xfId="129"/>
    <cellStyle name="標準 26" xfId="130"/>
    <cellStyle name="標準 3" xfId="131"/>
    <cellStyle name="標準 3 2" xfId="132"/>
    <cellStyle name="標準 3 3" xfId="133"/>
    <cellStyle name="標準 4" xfId="134"/>
    <cellStyle name="標準 5" xfId="135"/>
    <cellStyle name="標準 6" xfId="136"/>
    <cellStyle name="標準 7" xfId="137"/>
    <cellStyle name="標準 8" xfId="138"/>
    <cellStyle name="標準 9" xfId="139"/>
    <cellStyle name="標準_Book2" xfId="140"/>
    <cellStyle name="標準_mbtemp" xfId="141"/>
    <cellStyle name="標準_Sheet1" xfId="142"/>
    <cellStyle name="標準_Sheet1_転記様式" xfId="143"/>
    <cellStyle name="標準_Sheet1_転記様式 2" xfId="144"/>
    <cellStyle name="Followed Hyperlink" xfId="145"/>
    <cellStyle name="良い" xfId="146"/>
    <cellStyle name="㼿㼿㼿࠿" xfId="147"/>
    <cellStyle name="㼿㼿㼿࠿ࠄ_x0004_쀀" xfId="148"/>
    <cellStyle name="㼿㼿㼿㼿㼿㼿㼿㼿" xfId="149"/>
    <cellStyle name="㼿㼿㼿㼿㼿㼿㼿㼿月" xfId="150"/>
    <cellStyle name="㼿㼿㼿㼿㼿㼿㼿㼿月D&quot;日(&quot;" xfId="151"/>
    <cellStyle name="㼿㼿㼿㼿㼿㼿㼿㼿月D&quot;日(&quot;AA" xfId="15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externalLink" Target="externalLinks/externalLink1.xml" /><Relationship Id="rId37" Type="http://schemas.openxmlformats.org/officeDocument/2006/relationships/externalLink" Target="externalLinks/externalLink2.xml" /><Relationship Id="rId38" Type="http://schemas.openxmlformats.org/officeDocument/2006/relationships/externalLink" Target="externalLinks/externalLink3.xml" /><Relationship Id="rId39" Type="http://schemas.openxmlformats.org/officeDocument/2006/relationships/externalLink" Target="externalLinks/externalLink4.xml" /><Relationship Id="rId40" Type="http://schemas.openxmlformats.org/officeDocument/2006/relationships/externalLink" Target="externalLinks/externalLink5.xml" /><Relationship Id="rId4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32244;&#39340;&#23665;&#12398;&#20250;\&#23665;&#34892;&#31649;&#29702;\2012-04\20120428_&#21105;&#2373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32244;&#39340;&#23665;&#12398;&#20250;\&#23665;&#34892;&#31649;&#29702;\2012-05\20120506_&#23721;&#26408;&#23665;.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SASAKI\AppData\Local\Microsoft\Windows\Temporary%20Internet%20Files\Content.IE5\Y1F3BGNC\1005%20&#23665;&#34892;&#35336;&#30011;%20V35&#12501;&#12457;&#12540;&#12510;&#12483;&#12488;.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32244;&#39340;&#23665;&#12398;&#20250;\&#23665;&#34892;&#31649;&#29702;\2014-12\20141207%20jo-gosawa.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32244;&#39340;&#23665;&#12398;&#20250;\&#23665;&#34892;&#31649;&#29702;\2014-12\20141229%20&#19978;&#27177;&#29694;&#278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計画書"/>
      <sheetName val="報告書"/>
      <sheetName val="装備4雪山"/>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計画書"/>
      <sheetName val="報告書"/>
      <sheetName val="装備4雪山"/>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日帰山行計画"/>
      <sheetName val="泊まり山行計画"/>
      <sheetName val="リストtbl"/>
      <sheetName val="meibo"/>
    </sheetNames>
    <sheetDataSet>
      <sheetData sheetId="2">
        <row r="3">
          <cell r="C3" t="str">
            <v>　月</v>
          </cell>
          <cell r="D3" t="str">
            <v>　日</v>
          </cell>
          <cell r="E3" t="str">
            <v>　時</v>
          </cell>
          <cell r="F3" t="str">
            <v>（　 ）</v>
          </cell>
        </row>
        <row r="4">
          <cell r="C4" t="str">
            <v>1月</v>
          </cell>
          <cell r="D4" t="str">
            <v>1日</v>
          </cell>
          <cell r="E4" t="str">
            <v>１時</v>
          </cell>
          <cell r="F4" t="str">
            <v>（金）</v>
          </cell>
          <cell r="J4" t="str">
            <v>有</v>
          </cell>
          <cell r="L4" t="str">
            <v>CL</v>
          </cell>
          <cell r="M4" t="str">
            <v>奥多摩</v>
          </cell>
          <cell r="N4" t="str">
            <v>ハイキング</v>
          </cell>
        </row>
        <row r="5">
          <cell r="C5" t="str">
            <v>2月</v>
          </cell>
          <cell r="D5" t="str">
            <v>2日</v>
          </cell>
          <cell r="E5" t="str">
            <v>２時</v>
          </cell>
          <cell r="F5" t="str">
            <v>（土）</v>
          </cell>
          <cell r="J5" t="str">
            <v>無</v>
          </cell>
          <cell r="L5" t="str">
            <v>SL</v>
          </cell>
          <cell r="M5" t="str">
            <v>中央線沿線・高尾山周辺</v>
          </cell>
          <cell r="N5" t="str">
            <v>縦走</v>
          </cell>
        </row>
        <row r="6">
          <cell r="C6" t="str">
            <v>3月</v>
          </cell>
          <cell r="D6" t="str">
            <v>3日</v>
          </cell>
          <cell r="E6" t="str">
            <v>３時</v>
          </cell>
          <cell r="F6" t="str">
            <v>（日）</v>
          </cell>
          <cell r="L6" t="str">
            <v>記録</v>
          </cell>
          <cell r="M6" t="str">
            <v>奥武蔵</v>
          </cell>
          <cell r="N6" t="str">
            <v>トレーニング</v>
          </cell>
        </row>
        <row r="7">
          <cell r="B7" t="str">
            <v>2010年</v>
          </cell>
          <cell r="C7" t="str">
            <v>4月</v>
          </cell>
          <cell r="D7" t="str">
            <v>4日</v>
          </cell>
          <cell r="E7" t="str">
            <v>４時</v>
          </cell>
          <cell r="F7" t="str">
            <v>（月）</v>
          </cell>
          <cell r="L7" t="str">
            <v>写真</v>
          </cell>
          <cell r="M7" t="str">
            <v>丹沢</v>
          </cell>
          <cell r="N7" t="str">
            <v>講習</v>
          </cell>
        </row>
        <row r="8">
          <cell r="B8" t="str">
            <v>2011年</v>
          </cell>
          <cell r="C8" t="str">
            <v>5月</v>
          </cell>
          <cell r="D8" t="str">
            <v>5日</v>
          </cell>
          <cell r="E8" t="str">
            <v>５時</v>
          </cell>
          <cell r="F8" t="str">
            <v>（火）</v>
          </cell>
          <cell r="L8" t="str">
            <v>会計</v>
          </cell>
          <cell r="M8" t="str">
            <v>富士山周辺</v>
          </cell>
          <cell r="N8" t="str">
            <v>岩トレ</v>
          </cell>
        </row>
        <row r="9">
          <cell r="B9" t="str">
            <v>2012年</v>
          </cell>
          <cell r="C9" t="str">
            <v>6月</v>
          </cell>
          <cell r="D9" t="str">
            <v>6日</v>
          </cell>
          <cell r="E9" t="str">
            <v>６時</v>
          </cell>
          <cell r="F9" t="str">
            <v>（水）</v>
          </cell>
          <cell r="L9" t="str">
            <v>装備</v>
          </cell>
          <cell r="M9" t="str">
            <v>箱根</v>
          </cell>
          <cell r="N9" t="str">
            <v>スノーシュー</v>
          </cell>
        </row>
        <row r="10">
          <cell r="C10" t="str">
            <v>7月</v>
          </cell>
          <cell r="D10" t="str">
            <v>7日</v>
          </cell>
          <cell r="E10" t="str">
            <v>７時</v>
          </cell>
          <cell r="F10" t="str">
            <v>（木）</v>
          </cell>
          <cell r="L10" t="str">
            <v>食料</v>
          </cell>
          <cell r="M10" t="str">
            <v>奥秩父・大菩薩</v>
          </cell>
          <cell r="N10" t="str">
            <v>山スキー</v>
          </cell>
        </row>
        <row r="11">
          <cell r="C11" t="str">
            <v>8月</v>
          </cell>
          <cell r="D11" t="str">
            <v>8日</v>
          </cell>
          <cell r="E11" t="str">
            <v>８時</v>
          </cell>
          <cell r="M11" t="str">
            <v>八ヶ岳</v>
          </cell>
          <cell r="N11" t="str">
            <v>冬山訓練</v>
          </cell>
        </row>
        <row r="12">
          <cell r="C12" t="str">
            <v>9月</v>
          </cell>
          <cell r="D12" t="str">
            <v>9日</v>
          </cell>
          <cell r="E12" t="str">
            <v>９時</v>
          </cell>
          <cell r="M12" t="str">
            <v>谷川岳周辺</v>
          </cell>
          <cell r="N12" t="str">
            <v>下見山行</v>
          </cell>
        </row>
        <row r="13">
          <cell r="C13" t="str">
            <v>10月</v>
          </cell>
          <cell r="D13" t="str">
            <v>10日</v>
          </cell>
          <cell r="E13" t="str">
            <v>１０時</v>
          </cell>
          <cell r="M13" t="str">
            <v>伊豆・大島</v>
          </cell>
          <cell r="N13" t="str">
            <v>その他</v>
          </cell>
        </row>
        <row r="14">
          <cell r="C14" t="str">
            <v>11月</v>
          </cell>
          <cell r="D14" t="str">
            <v>11日</v>
          </cell>
          <cell r="E14" t="str">
            <v>１１時</v>
          </cell>
          <cell r="M14" t="str">
            <v>信州</v>
          </cell>
        </row>
        <row r="15">
          <cell r="C15" t="str">
            <v>12月</v>
          </cell>
          <cell r="D15" t="str">
            <v>12日</v>
          </cell>
          <cell r="E15" t="str">
            <v>１２時</v>
          </cell>
          <cell r="M15" t="str">
            <v>北海道</v>
          </cell>
        </row>
        <row r="16">
          <cell r="D16" t="str">
            <v>13日</v>
          </cell>
          <cell r="E16" t="str">
            <v>１３時</v>
          </cell>
          <cell r="M16" t="str">
            <v>東北</v>
          </cell>
        </row>
        <row r="17">
          <cell r="D17" t="str">
            <v>14日</v>
          </cell>
          <cell r="E17" t="str">
            <v>１４時</v>
          </cell>
          <cell r="M17" t="str">
            <v>新潟・上越</v>
          </cell>
        </row>
        <row r="18">
          <cell r="D18" t="str">
            <v>15日</v>
          </cell>
          <cell r="E18" t="str">
            <v>１５時</v>
          </cell>
          <cell r="M18" t="str">
            <v>上州・尾瀬</v>
          </cell>
        </row>
        <row r="19">
          <cell r="D19" t="str">
            <v>16日</v>
          </cell>
          <cell r="E19" t="str">
            <v>１６時</v>
          </cell>
          <cell r="M19" t="str">
            <v>栃木・那須・日光</v>
          </cell>
        </row>
        <row r="20">
          <cell r="D20" t="str">
            <v>17日</v>
          </cell>
          <cell r="E20" t="str">
            <v>１７時</v>
          </cell>
          <cell r="M20" t="str">
            <v>北アルプス</v>
          </cell>
        </row>
        <row r="21">
          <cell r="D21" t="str">
            <v>18日</v>
          </cell>
          <cell r="E21" t="str">
            <v>１８時</v>
          </cell>
          <cell r="M21" t="str">
            <v>中央アルプス</v>
          </cell>
        </row>
        <row r="22">
          <cell r="D22" t="str">
            <v>19日</v>
          </cell>
          <cell r="E22" t="str">
            <v>１９時</v>
          </cell>
          <cell r="M22" t="str">
            <v>南アルプス</v>
          </cell>
        </row>
        <row r="23">
          <cell r="D23" t="str">
            <v>20日</v>
          </cell>
          <cell r="E23" t="str">
            <v>２０時</v>
          </cell>
          <cell r="M23" t="str">
            <v>中国・四国</v>
          </cell>
        </row>
        <row r="24">
          <cell r="D24" t="str">
            <v>21日</v>
          </cell>
          <cell r="E24" t="str">
            <v>２１時</v>
          </cell>
          <cell r="M24" t="str">
            <v>九州</v>
          </cell>
        </row>
        <row r="25">
          <cell r="D25" t="str">
            <v>22日</v>
          </cell>
          <cell r="E25" t="str">
            <v>２２時</v>
          </cell>
          <cell r="M25" t="str">
            <v>海外</v>
          </cell>
        </row>
        <row r="26">
          <cell r="D26" t="str">
            <v>23日</v>
          </cell>
          <cell r="E26" t="str">
            <v>２３時</v>
          </cell>
        </row>
        <row r="27">
          <cell r="D27" t="str">
            <v>24日</v>
          </cell>
          <cell r="E27" t="str">
            <v>２４時</v>
          </cell>
        </row>
        <row r="28">
          <cell r="D28" t="str">
            <v>25日</v>
          </cell>
        </row>
        <row r="29">
          <cell r="D29" t="str">
            <v>26日</v>
          </cell>
        </row>
        <row r="30">
          <cell r="D30" t="str">
            <v>27日</v>
          </cell>
        </row>
        <row r="31">
          <cell r="D31" t="str">
            <v>28日</v>
          </cell>
        </row>
        <row r="32">
          <cell r="D32" t="str">
            <v>29日</v>
          </cell>
        </row>
        <row r="33">
          <cell r="D33" t="str">
            <v>30日</v>
          </cell>
        </row>
        <row r="34">
          <cell r="D34" t="str">
            <v>31日</v>
          </cell>
        </row>
      </sheetData>
      <sheetData sheetId="3">
        <row r="3">
          <cell r="C3" t="str">
            <v>秋葉花子</v>
          </cell>
          <cell r="D3" t="str">
            <v>ｱｷﾊﾞﾊﾅｺ</v>
          </cell>
          <cell r="E3" t="str">
            <v>B</v>
          </cell>
          <cell r="F3" t="str">
            <v>埼玉県草加市谷塚 734-1-11-102</v>
          </cell>
          <cell r="G3" t="str">
            <v>0489-22-7659</v>
          </cell>
          <cell r="H3" t="str">
            <v>029-649-2253</v>
          </cell>
          <cell r="I3" t="str">
            <v> </v>
          </cell>
          <cell r="J3">
            <v>19459</v>
          </cell>
          <cell r="K3">
            <v>57</v>
          </cell>
        </row>
        <row r="4">
          <cell r="C4" t="str">
            <v>川久保秋子</v>
          </cell>
          <cell r="D4" t="str">
            <v>ｶﾜｸﾎﾞｱｷｺ</v>
          </cell>
          <cell r="E4" t="str">
            <v>A</v>
          </cell>
          <cell r="F4" t="str">
            <v>杉並区梅里 1-5-21</v>
          </cell>
          <cell r="G4" t="str">
            <v>03-5938-7570</v>
          </cell>
          <cell r="H4" t="str">
            <v>03-3332-2959</v>
          </cell>
          <cell r="I4" t="str">
            <v> </v>
          </cell>
          <cell r="J4">
            <v>20345</v>
          </cell>
          <cell r="K4">
            <v>55</v>
          </cell>
        </row>
        <row r="5">
          <cell r="C5" t="str">
            <v>鈴木文子</v>
          </cell>
          <cell r="D5" t="str">
            <v>ｽｽﾞｷﾌﾐｺ</v>
          </cell>
          <cell r="E5" t="str">
            <v>A</v>
          </cell>
          <cell r="F5" t="str">
            <v>杉並区桃井 1-4-10</v>
          </cell>
          <cell r="G5" t="str">
            <v>03-3390-8987</v>
          </cell>
          <cell r="H5" t="str">
            <v>03-3390-8987</v>
          </cell>
          <cell r="I5" t="str">
            <v> </v>
          </cell>
          <cell r="J5">
            <v>13435</v>
          </cell>
          <cell r="K5">
            <v>74</v>
          </cell>
        </row>
        <row r="6">
          <cell r="C6" t="str">
            <v>大塚弘子</v>
          </cell>
          <cell r="D6" t="str">
            <v>ｵｵﾂｶﾋﾛｺ</v>
          </cell>
          <cell r="E6" t="str">
            <v>B</v>
          </cell>
          <cell r="F6" t="str">
            <v>日野市万願寺 215-1</v>
          </cell>
          <cell r="G6" t="str">
            <v>042-587-1695</v>
          </cell>
          <cell r="H6" t="str">
            <v>042-587-1695</v>
          </cell>
          <cell r="I6" t="str">
            <v> </v>
          </cell>
          <cell r="J6">
            <v>19260</v>
          </cell>
          <cell r="K6">
            <v>58</v>
          </cell>
        </row>
        <row r="7">
          <cell r="C7" t="str">
            <v>栗原英一</v>
          </cell>
          <cell r="D7" t="str">
            <v>ｸﾘﾊﾗｴｲｲﾁ</v>
          </cell>
          <cell r="E7" t="str">
            <v>O</v>
          </cell>
          <cell r="F7" t="str">
            <v>足立区竹の塚 2-16-9</v>
          </cell>
          <cell r="G7" t="str">
            <v>03-3884-5569</v>
          </cell>
          <cell r="H7" t="str">
            <v>03-3884-5569</v>
          </cell>
          <cell r="I7" t="str">
            <v> </v>
          </cell>
          <cell r="J7">
            <v>17993</v>
          </cell>
          <cell r="K7">
            <v>61</v>
          </cell>
        </row>
        <row r="8">
          <cell r="C8" t="str">
            <v>二村道子</v>
          </cell>
          <cell r="D8" t="str">
            <v>ﾌﾀﾑﾗミﾁｺ</v>
          </cell>
          <cell r="E8" t="str">
            <v>B</v>
          </cell>
          <cell r="F8" t="str">
            <v>文京区小日向 4-3-1</v>
          </cell>
          <cell r="G8" t="str">
            <v>03-3947-2369</v>
          </cell>
          <cell r="H8" t="str">
            <v>03-3947-2369</v>
          </cell>
          <cell r="I8" t="str">
            <v> </v>
          </cell>
          <cell r="J8">
            <v>11737</v>
          </cell>
          <cell r="K8">
            <v>79</v>
          </cell>
        </row>
        <row r="9">
          <cell r="C9" t="str">
            <v>桜井元三</v>
          </cell>
          <cell r="D9" t="str">
            <v>ｻｸﾗｲｹﾞﾝｿﾞｳ</v>
          </cell>
          <cell r="E9" t="str">
            <v>B</v>
          </cell>
          <cell r="F9" t="str">
            <v>町田市本町田 3454-30</v>
          </cell>
          <cell r="G9" t="str">
            <v>042-724-9891</v>
          </cell>
          <cell r="H9" t="str">
            <v>042-724-9891</v>
          </cell>
          <cell r="I9" t="str">
            <v> </v>
          </cell>
          <cell r="J9">
            <v>10682</v>
          </cell>
          <cell r="K9">
            <v>82</v>
          </cell>
        </row>
        <row r="10">
          <cell r="C10" t="str">
            <v>関口秩恵子</v>
          </cell>
          <cell r="D10" t="str">
            <v>ｾｷｸﾞﾁｴｺ</v>
          </cell>
          <cell r="E10" t="str">
            <v>B</v>
          </cell>
          <cell r="F10" t="str">
            <v>さいたま市北区宮原町 3-376-1-1206</v>
          </cell>
          <cell r="G10" t="str">
            <v>048-668-1944</v>
          </cell>
          <cell r="H10" t="str">
            <v>048-668-1944</v>
          </cell>
          <cell r="I10" t="str">
            <v> </v>
          </cell>
          <cell r="J10">
            <v>20233</v>
          </cell>
          <cell r="K10">
            <v>55</v>
          </cell>
        </row>
        <row r="11">
          <cell r="C11" t="str">
            <v>吉原雅子</v>
          </cell>
          <cell r="D11" t="str">
            <v>ﾖｼﾜﾗﾏｻｺ</v>
          </cell>
          <cell r="E11" t="str">
            <v>O</v>
          </cell>
          <cell r="F11" t="str">
            <v>杉並区成田東 1-19-16</v>
          </cell>
          <cell r="G11" t="str">
            <v>03-3317-0302</v>
          </cell>
          <cell r="H11" t="str">
            <v>03-3317-0302</v>
          </cell>
          <cell r="I11" t="str">
            <v> </v>
          </cell>
          <cell r="J11">
            <v>14482</v>
          </cell>
          <cell r="K11">
            <v>71</v>
          </cell>
        </row>
        <row r="12">
          <cell r="C12" t="str">
            <v>三浦卓也</v>
          </cell>
          <cell r="D12" t="str">
            <v>ﾐｳﾗﾀｸﾔ</v>
          </cell>
          <cell r="E12" t="str">
            <v>B</v>
          </cell>
          <cell r="F12" t="str">
            <v>杉並区今川 3-7-7</v>
          </cell>
          <cell r="G12" t="str">
            <v>03-5310-5720</v>
          </cell>
          <cell r="H12" t="str">
            <v>03-5310-5720</v>
          </cell>
          <cell r="I12" t="str">
            <v>03-3399-8953</v>
          </cell>
          <cell r="J12">
            <v>21613</v>
          </cell>
          <cell r="K12">
            <v>52</v>
          </cell>
        </row>
        <row r="13">
          <cell r="C13" t="str">
            <v>斉藤道子</v>
          </cell>
          <cell r="D13" t="str">
            <v>ｻｲﾄｳﾐﾁｺ</v>
          </cell>
          <cell r="E13" t="str">
            <v>O</v>
          </cell>
          <cell r="F13" t="str">
            <v>多摩市愛宕 4-41-1-502</v>
          </cell>
          <cell r="G13" t="str">
            <v>042-356-2755</v>
          </cell>
          <cell r="H13" t="str">
            <v>0256-88-7676</v>
          </cell>
          <cell r="I13" t="str">
            <v> </v>
          </cell>
          <cell r="J13">
            <v>17266</v>
          </cell>
          <cell r="K13">
            <v>63</v>
          </cell>
        </row>
        <row r="14">
          <cell r="C14" t="str">
            <v>尾崎由美子</v>
          </cell>
          <cell r="D14" t="str">
            <v>ｵｻﾞｷﾕﾐｺ</v>
          </cell>
          <cell r="E14" t="str">
            <v>A</v>
          </cell>
          <cell r="F14" t="str">
            <v>杉並区久我山 3-3-14 ｺｰﾎﾟ内田202</v>
          </cell>
          <cell r="G14" t="str">
            <v>03-3333-3782</v>
          </cell>
          <cell r="H14" t="str">
            <v>0265-72-9691</v>
          </cell>
          <cell r="I14" t="str">
            <v>03-3399-2621</v>
          </cell>
          <cell r="J14">
            <v>19380</v>
          </cell>
          <cell r="K14">
            <v>58</v>
          </cell>
        </row>
        <row r="15">
          <cell r="C15" t="str">
            <v>秋葉千代子</v>
          </cell>
          <cell r="D15" t="str">
            <v>ｱｷﾊﾞﾁﾖｺ</v>
          </cell>
          <cell r="E15" t="str">
            <v>AB</v>
          </cell>
          <cell r="F15" t="str">
            <v>埼玉県草加市谷塚 734-1-11-102</v>
          </cell>
          <cell r="G15" t="str">
            <v>048-922-7659</v>
          </cell>
          <cell r="H15" t="str">
            <v>048-922-7659</v>
          </cell>
          <cell r="I15" t="str">
            <v> </v>
          </cell>
          <cell r="J15">
            <v>22701</v>
          </cell>
          <cell r="K15">
            <v>49</v>
          </cell>
        </row>
        <row r="16">
          <cell r="C16" t="str">
            <v>大崎宏子</v>
          </cell>
          <cell r="D16" t="str">
            <v>ｵｵｻｷﾋﾛｺ</v>
          </cell>
          <cell r="E16" t="str">
            <v>A</v>
          </cell>
          <cell r="F16" t="str">
            <v>杉並区高井戸西1-21-1浴風会 松風園3115</v>
          </cell>
          <cell r="G16" t="str">
            <v>03-3311-2431</v>
          </cell>
          <cell r="H16" t="str">
            <v>090-2207-7686</v>
          </cell>
          <cell r="I16" t="str">
            <v> </v>
          </cell>
          <cell r="J16">
            <v>13235</v>
          </cell>
          <cell r="K16">
            <v>75</v>
          </cell>
        </row>
        <row r="17">
          <cell r="C17" t="str">
            <v>神余育子</v>
          </cell>
          <cell r="D17" t="str">
            <v>ｶﾅﾏﾙｲｸｺ</v>
          </cell>
          <cell r="E17" t="str">
            <v>O</v>
          </cell>
          <cell r="F17" t="str">
            <v>杉並区成田西1-11-9</v>
          </cell>
          <cell r="G17" t="str">
            <v>03-6796-9721</v>
          </cell>
          <cell r="H17" t="str">
            <v>0422-51-0434</v>
          </cell>
          <cell r="I17" t="str">
            <v> </v>
          </cell>
          <cell r="J17">
            <v>16215</v>
          </cell>
          <cell r="K17">
            <v>66</v>
          </cell>
        </row>
        <row r="18">
          <cell r="C18" t="str">
            <v>安田秀樹</v>
          </cell>
          <cell r="D18" t="str">
            <v>ﾔｽﾀﾞﾋﾃﾞｷ</v>
          </cell>
          <cell r="E18" t="str">
            <v>A</v>
          </cell>
          <cell r="F18" t="str">
            <v>江戸川区江戸川 1-9</v>
          </cell>
          <cell r="G18" t="str">
            <v>03-3678-5580</v>
          </cell>
          <cell r="H18" t="str">
            <v>03-3678-5580</v>
          </cell>
          <cell r="I18" t="str">
            <v> </v>
          </cell>
          <cell r="J18">
            <v>18726</v>
          </cell>
          <cell r="K18">
            <v>59</v>
          </cell>
        </row>
        <row r="19">
          <cell r="C19" t="str">
            <v>加藤京子</v>
          </cell>
          <cell r="D19" t="str">
            <v>ｶﾄｳｷｮｳｺ</v>
          </cell>
          <cell r="E19" t="str">
            <v>A</v>
          </cell>
          <cell r="F19" t="str">
            <v>杉並区松ノ木 1-6-7</v>
          </cell>
          <cell r="G19" t="str">
            <v>03-3317-0235</v>
          </cell>
          <cell r="H19" t="str">
            <v>03-3317-0235</v>
          </cell>
          <cell r="I19" t="str">
            <v> </v>
          </cell>
          <cell r="J19">
            <v>17581</v>
          </cell>
          <cell r="K19">
            <v>63</v>
          </cell>
        </row>
        <row r="20">
          <cell r="C20" t="str">
            <v>石原裕一郎</v>
          </cell>
          <cell r="D20" t="str">
            <v>ｲｼﾊﾗﾕｳｲﾁﾛｳ</v>
          </cell>
          <cell r="E20" t="str">
            <v>A</v>
          </cell>
          <cell r="F20" t="str">
            <v>杉並区成田東 3-7-11</v>
          </cell>
          <cell r="G20" t="str">
            <v>03-3311-4051</v>
          </cell>
          <cell r="H20" t="str">
            <v>03-3311-4051</v>
          </cell>
          <cell r="I20" t="str">
            <v> </v>
          </cell>
          <cell r="J20">
            <v>22896</v>
          </cell>
          <cell r="K20">
            <v>48</v>
          </cell>
        </row>
        <row r="21">
          <cell r="C21" t="str">
            <v>岩澤佐智子</v>
          </cell>
          <cell r="D21" t="str">
            <v>ｲﾜｻﾜｻﾁｺ</v>
          </cell>
          <cell r="E21" t="str">
            <v>B</v>
          </cell>
          <cell r="F21" t="str">
            <v>世田谷区三宿 1-5-6</v>
          </cell>
          <cell r="G21" t="str">
            <v>03-3412-0206</v>
          </cell>
          <cell r="H21" t="str">
            <v>03-3412-0206</v>
          </cell>
          <cell r="I21" t="str">
            <v> </v>
          </cell>
          <cell r="J21">
            <v>15569</v>
          </cell>
          <cell r="K21">
            <v>68</v>
          </cell>
        </row>
        <row r="22">
          <cell r="C22" t="str">
            <v>平山芳子</v>
          </cell>
          <cell r="D22" t="str">
            <v>ﾋﾗﾔﾏﾖｼｺ</v>
          </cell>
          <cell r="E22" t="str">
            <v>B</v>
          </cell>
          <cell r="F22" t="str">
            <v>杉並区天沼 3-36-14</v>
          </cell>
          <cell r="G22" t="str">
            <v>03-5932-1326</v>
          </cell>
          <cell r="H22" t="str">
            <v>03-3931-7091</v>
          </cell>
          <cell r="I22" t="str">
            <v> </v>
          </cell>
          <cell r="J22">
            <v>14118</v>
          </cell>
          <cell r="K22">
            <v>72</v>
          </cell>
        </row>
        <row r="23">
          <cell r="C23" t="str">
            <v>尾崎美佐子</v>
          </cell>
          <cell r="D23" t="str">
            <v>ｵｻﾞｷﾐｻｺ</v>
          </cell>
          <cell r="E23" t="str">
            <v>O</v>
          </cell>
          <cell r="F23" t="str">
            <v>杉並区上井草 4-27-9</v>
          </cell>
          <cell r="G23" t="str">
            <v>03-5382-8327</v>
          </cell>
          <cell r="H23" t="str">
            <v>03-5382-8327</v>
          </cell>
          <cell r="I23" t="str">
            <v> </v>
          </cell>
          <cell r="J23">
            <v>16144</v>
          </cell>
          <cell r="K23">
            <v>67</v>
          </cell>
        </row>
        <row r="24">
          <cell r="C24" t="str">
            <v>山崎フミ子</v>
          </cell>
          <cell r="D24" t="str">
            <v>ﾔﾏｻﾞｷﾌﾐｺ</v>
          </cell>
          <cell r="E24" t="str">
            <v>AB</v>
          </cell>
          <cell r="F24" t="str">
            <v>杉並区和田 3-4-9</v>
          </cell>
          <cell r="G24" t="str">
            <v>03-3315-8850</v>
          </cell>
          <cell r="H24" t="str">
            <v>03-3315-8850</v>
          </cell>
          <cell r="I24" t="str">
            <v> </v>
          </cell>
          <cell r="J24">
            <v>17594</v>
          </cell>
          <cell r="K24">
            <v>63</v>
          </cell>
        </row>
        <row r="25">
          <cell r="C25" t="str">
            <v>三條節子</v>
          </cell>
          <cell r="D25" t="str">
            <v>ｻﾝｼﾞｮｳｾﾂｺ</v>
          </cell>
          <cell r="E25" t="str">
            <v>A</v>
          </cell>
          <cell r="F25" t="str">
            <v>神奈川県厚木市愛甲 268-2</v>
          </cell>
          <cell r="G25" t="str">
            <v>046-247-8214</v>
          </cell>
          <cell r="H25" t="str">
            <v>046-247-8214</v>
          </cell>
          <cell r="I25" t="str">
            <v> </v>
          </cell>
          <cell r="J25">
            <v>13523</v>
          </cell>
          <cell r="K25">
            <v>74</v>
          </cell>
        </row>
        <row r="26">
          <cell r="C26" t="str">
            <v>奥川いずみ</v>
          </cell>
          <cell r="D26" t="str">
            <v>ｵｸｶﾜｲｽﾞﾐ</v>
          </cell>
          <cell r="E26" t="str">
            <v>A</v>
          </cell>
          <cell r="F26" t="str">
            <v>杉並区本天沼 2-5-1</v>
          </cell>
          <cell r="G26" t="str">
            <v>03-3399-2186</v>
          </cell>
          <cell r="H26" t="str">
            <v>03-3399-2186</v>
          </cell>
          <cell r="I26" t="str">
            <v> </v>
          </cell>
          <cell r="J26">
            <v>21165</v>
          </cell>
          <cell r="K26">
            <v>53</v>
          </cell>
        </row>
        <row r="27">
          <cell r="C27" t="str">
            <v>中島俊彦</v>
          </cell>
          <cell r="D27" t="str">
            <v>ﾅｶｼﾞﾏﾄｼﾋｺ</v>
          </cell>
          <cell r="E27" t="str">
            <v>O</v>
          </cell>
          <cell r="F27" t="str">
            <v>杉並区阿佐ヶ谷北 4-2-19</v>
          </cell>
          <cell r="G27" t="str">
            <v>03-3339-2247</v>
          </cell>
          <cell r="H27" t="str">
            <v>090-5996-4696</v>
          </cell>
          <cell r="I27" t="str">
            <v> </v>
          </cell>
          <cell r="J27">
            <v>15166</v>
          </cell>
          <cell r="K27">
            <v>69</v>
          </cell>
        </row>
        <row r="28">
          <cell r="C28" t="str">
            <v>中島悌子</v>
          </cell>
          <cell r="D28" t="str">
            <v>ﾅｶｼﾞﾏﾃｲｺ</v>
          </cell>
          <cell r="E28" t="str">
            <v>AB(-)</v>
          </cell>
          <cell r="F28" t="str">
            <v>杉並区阿佐ヶ谷北 4-2-19</v>
          </cell>
          <cell r="G28" t="str">
            <v>03-3339-2247</v>
          </cell>
          <cell r="H28" t="str">
            <v>046-524-0231</v>
          </cell>
          <cell r="I28" t="str">
            <v> </v>
          </cell>
          <cell r="J28">
            <v>15377</v>
          </cell>
          <cell r="K28">
            <v>69</v>
          </cell>
        </row>
        <row r="29">
          <cell r="C29" t="str">
            <v>佐藤幸子</v>
          </cell>
          <cell r="D29" t="str">
            <v>ｻﾄｳｻﾁｺ</v>
          </cell>
          <cell r="E29" t="str">
            <v>O</v>
          </cell>
          <cell r="F29" t="str">
            <v>練馬区大泉町 1-26-12</v>
          </cell>
          <cell r="G29" t="str">
            <v>03-5936-5020</v>
          </cell>
          <cell r="H29" t="str">
            <v>090-8597-7856</v>
          </cell>
          <cell r="I29" t="str">
            <v> </v>
          </cell>
          <cell r="J29">
            <v>17607</v>
          </cell>
          <cell r="K29">
            <v>63</v>
          </cell>
        </row>
        <row r="30">
          <cell r="C30" t="str">
            <v>千崎政美</v>
          </cell>
          <cell r="D30" t="str">
            <v>ｾﾝｻﾞｷﾏｻﾐ</v>
          </cell>
          <cell r="E30" t="str">
            <v>AB</v>
          </cell>
          <cell r="F30" t="str">
            <v>稲城市大丸 536-5  A-510</v>
          </cell>
          <cell r="G30" t="str">
            <v>042-378-7161</v>
          </cell>
          <cell r="H30" t="str">
            <v>042-378-7161</v>
          </cell>
          <cell r="I30" t="str">
            <v> </v>
          </cell>
          <cell r="J30">
            <v>12929</v>
          </cell>
          <cell r="K30">
            <v>75</v>
          </cell>
        </row>
        <row r="31">
          <cell r="C31" t="str">
            <v>手塚保子</v>
          </cell>
          <cell r="D31" t="str">
            <v>ﾃﾂﾞｶﾔｽｺ</v>
          </cell>
          <cell r="E31" t="str">
            <v>B</v>
          </cell>
          <cell r="F31" t="str">
            <v>群馬県前橋市六供町 1358-1</v>
          </cell>
          <cell r="G31" t="str">
            <v>027-243-5385</v>
          </cell>
          <cell r="H31" t="str">
            <v>027-243-5385</v>
          </cell>
          <cell r="I31" t="str">
            <v> </v>
          </cell>
          <cell r="J31">
            <v>16589</v>
          </cell>
          <cell r="K31">
            <v>65</v>
          </cell>
        </row>
        <row r="32">
          <cell r="C32" t="str">
            <v>永野正臣</v>
          </cell>
          <cell r="D32" t="str">
            <v>ﾅｶﾞﾉﾏｻｵﾐ</v>
          </cell>
          <cell r="E32" t="str">
            <v>B</v>
          </cell>
          <cell r="F32" t="str">
            <v>杉並区成田東 1-35-20</v>
          </cell>
          <cell r="G32" t="str">
            <v>03-3315-5450</v>
          </cell>
          <cell r="H32" t="str">
            <v>03-3315-5450</v>
          </cell>
          <cell r="I32" t="str">
            <v> </v>
          </cell>
          <cell r="J32">
            <v>17537</v>
          </cell>
          <cell r="K32">
            <v>63</v>
          </cell>
        </row>
        <row r="33">
          <cell r="C33" t="str">
            <v>岡田恵美子</v>
          </cell>
          <cell r="D33" t="str">
            <v>ｵｶﾀﾞｴﾐｺ</v>
          </cell>
          <cell r="E33" t="str">
            <v>A</v>
          </cell>
          <cell r="F33" t="str">
            <v>杉並区宮前 3-8-5</v>
          </cell>
          <cell r="G33" t="str">
            <v>03-3331-6403</v>
          </cell>
          <cell r="H33" t="str">
            <v>03-3331-6403</v>
          </cell>
          <cell r="I33" t="str">
            <v> </v>
          </cell>
          <cell r="J33">
            <v>17472</v>
          </cell>
          <cell r="K33">
            <v>63</v>
          </cell>
        </row>
        <row r="34">
          <cell r="C34" t="str">
            <v>稲村和也</v>
          </cell>
          <cell r="D34" t="str">
            <v>ｲﾅﾑﾗｶｽﾞﾔ</v>
          </cell>
          <cell r="E34" t="str">
            <v>B</v>
          </cell>
          <cell r="F34" t="str">
            <v>武蔵野市中町 3-10-10-403</v>
          </cell>
          <cell r="G34" t="str">
            <v>042-251-8992</v>
          </cell>
          <cell r="H34" t="str">
            <v>042-251-8992</v>
          </cell>
          <cell r="I34" t="str">
            <v> </v>
          </cell>
          <cell r="J34">
            <v>21723</v>
          </cell>
          <cell r="K34">
            <v>51</v>
          </cell>
        </row>
        <row r="35">
          <cell r="C35" t="str">
            <v>佐藤勇一</v>
          </cell>
          <cell r="D35" t="str">
            <v>ｻﾄｳﾕｳｲﾁ</v>
          </cell>
          <cell r="E35" t="str">
            <v>B</v>
          </cell>
          <cell r="F35" t="str">
            <v>新宿区西早稲田 3-16-28</v>
          </cell>
          <cell r="G35" t="str">
            <v>03-3202-4955</v>
          </cell>
          <cell r="H35" t="str">
            <v>03-3202-4955</v>
          </cell>
          <cell r="I35" t="str">
            <v> </v>
          </cell>
          <cell r="J35">
            <v>20141</v>
          </cell>
          <cell r="K35">
            <v>56</v>
          </cell>
        </row>
        <row r="36">
          <cell r="C36" t="str">
            <v>玉村和己</v>
          </cell>
          <cell r="D36" t="str">
            <v>ﾀﾏﾑﾗｶｽﾞﾐ</v>
          </cell>
          <cell r="E36" t="str">
            <v>O</v>
          </cell>
          <cell r="F36" t="str">
            <v>杉並区堀之内 1-12-6</v>
          </cell>
          <cell r="G36" t="str">
            <v>03-3313-0395</v>
          </cell>
          <cell r="H36" t="str">
            <v>03-3313-0395</v>
          </cell>
          <cell r="I36" t="str">
            <v> </v>
          </cell>
          <cell r="J36">
            <v>17172</v>
          </cell>
          <cell r="K36">
            <v>64</v>
          </cell>
        </row>
        <row r="37">
          <cell r="C37" t="str">
            <v>長谷川武夫</v>
          </cell>
          <cell r="D37" t="str">
            <v>ﾊｾｶﾞﾜﾀｹｵ</v>
          </cell>
          <cell r="E37" t="str">
            <v>O</v>
          </cell>
          <cell r="F37" t="str">
            <v>杉並区阿佐ヶ谷北 2-23-9</v>
          </cell>
          <cell r="G37" t="str">
            <v>03-3338-7489</v>
          </cell>
          <cell r="H37" t="str">
            <v>03-3338-7489</v>
          </cell>
          <cell r="I37" t="str">
            <v> </v>
          </cell>
          <cell r="J37">
            <v>16321</v>
          </cell>
          <cell r="K37">
            <v>66</v>
          </cell>
        </row>
        <row r="38">
          <cell r="C38" t="str">
            <v>野口つや子</v>
          </cell>
          <cell r="D38" t="str">
            <v>ﾉｸﾞﾁﾂﾔｺ</v>
          </cell>
          <cell r="E38" t="str">
            <v>O</v>
          </cell>
          <cell r="F38" t="str">
            <v>杉並区宮前 3-33-19</v>
          </cell>
          <cell r="G38" t="str">
            <v>03-5930-1863</v>
          </cell>
          <cell r="H38" t="str">
            <v>03-5930-1863</v>
          </cell>
          <cell r="I38" t="str">
            <v> </v>
          </cell>
          <cell r="J38">
            <v>17990</v>
          </cell>
          <cell r="K38">
            <v>62</v>
          </cell>
        </row>
        <row r="39">
          <cell r="C39" t="str">
            <v>森岡英司</v>
          </cell>
          <cell r="D39" t="str">
            <v>ﾓﾘｵｶｴｲｼﾞ</v>
          </cell>
          <cell r="E39" t="str">
            <v>A(-)</v>
          </cell>
          <cell r="F39" t="str">
            <v>杉並区松庵 1-9-7</v>
          </cell>
          <cell r="G39" t="str">
            <v>03-3331-9455</v>
          </cell>
          <cell r="H39" t="str">
            <v>03-3331-9455</v>
          </cell>
          <cell r="I39" t="str">
            <v> </v>
          </cell>
          <cell r="J39">
            <v>17833</v>
          </cell>
          <cell r="K39">
            <v>62</v>
          </cell>
        </row>
        <row r="40">
          <cell r="C40" t="str">
            <v>田中早苗</v>
          </cell>
          <cell r="D40" t="str">
            <v>ﾀﾅｶｻﾅｴ</v>
          </cell>
          <cell r="E40" t="str">
            <v>A</v>
          </cell>
          <cell r="F40" t="str">
            <v>杉並区西荻南1-16-5</v>
          </cell>
          <cell r="G40" t="str">
            <v>03-6765-1955</v>
          </cell>
          <cell r="H40" t="str">
            <v>03-6765-1955</v>
          </cell>
          <cell r="I40" t="str">
            <v> </v>
          </cell>
          <cell r="J40">
            <v>18655</v>
          </cell>
          <cell r="K40">
            <v>60</v>
          </cell>
        </row>
        <row r="41">
          <cell r="C41" t="str">
            <v>武井共子</v>
          </cell>
          <cell r="D41" t="str">
            <v>ﾀｹｲｷｮｳｺ</v>
          </cell>
          <cell r="E41" t="str">
            <v>O</v>
          </cell>
          <cell r="F41" t="str">
            <v>杉並区松庵 1-2-25</v>
          </cell>
          <cell r="G41" t="str">
            <v>03-3332-3644</v>
          </cell>
          <cell r="H41" t="str">
            <v>03-3332-3644</v>
          </cell>
          <cell r="I41" t="str">
            <v> </v>
          </cell>
          <cell r="J41">
            <v>20241</v>
          </cell>
          <cell r="K41">
            <v>55</v>
          </cell>
        </row>
        <row r="42">
          <cell r="C42" t="str">
            <v>植田員弘</v>
          </cell>
          <cell r="D42" t="str">
            <v>ｳｴﾀﾞｶｽﾞﾋﾛ</v>
          </cell>
          <cell r="E42" t="str">
            <v>A</v>
          </cell>
          <cell r="F42" t="str">
            <v>杉並区善福寺 4-28-10</v>
          </cell>
          <cell r="G42" t="str">
            <v>03-3395-7893</v>
          </cell>
          <cell r="H42" t="str">
            <v>03-3395-7893</v>
          </cell>
          <cell r="I42" t="str">
            <v> </v>
          </cell>
          <cell r="J42">
            <v>17507</v>
          </cell>
          <cell r="K42">
            <v>63</v>
          </cell>
        </row>
        <row r="43">
          <cell r="C43" t="str">
            <v>波治郁代</v>
          </cell>
          <cell r="D43" t="str">
            <v>ﾊｼﾞｲｸﾖ</v>
          </cell>
          <cell r="E43" t="str">
            <v>A</v>
          </cell>
          <cell r="F43" t="str">
            <v>杉並区阿佐ヶ谷南 3-41-21</v>
          </cell>
          <cell r="G43" t="str">
            <v>03-3220-0767</v>
          </cell>
          <cell r="H43" t="str">
            <v>03-3391-6780</v>
          </cell>
          <cell r="I43" t="str">
            <v> </v>
          </cell>
          <cell r="J43">
            <v>16872</v>
          </cell>
          <cell r="K43">
            <v>65</v>
          </cell>
        </row>
        <row r="44">
          <cell r="C44" t="str">
            <v>野田昭子</v>
          </cell>
          <cell r="D44" t="str">
            <v>ﾉﾀﾞｱｷｺ</v>
          </cell>
          <cell r="E44" t="str">
            <v>A</v>
          </cell>
          <cell r="F44" t="str">
            <v>中野区東中野 3-2-13</v>
          </cell>
          <cell r="G44" t="str">
            <v>03-3362-8050</v>
          </cell>
          <cell r="H44" t="str">
            <v>03-3362-8050</v>
          </cell>
          <cell r="I44" t="str">
            <v> </v>
          </cell>
          <cell r="J44">
            <v>20239</v>
          </cell>
          <cell r="K44">
            <v>55</v>
          </cell>
        </row>
        <row r="45">
          <cell r="C45" t="str">
            <v>井上智子</v>
          </cell>
          <cell r="D45" t="str">
            <v>ｲﾉｳｴﾄﾓｺ</v>
          </cell>
          <cell r="E45" t="str">
            <v>AB</v>
          </cell>
          <cell r="F45" t="str">
            <v>杉並区下井草 2-1-22</v>
          </cell>
          <cell r="G45" t="str">
            <v>03-3397-2119</v>
          </cell>
          <cell r="H45" t="str">
            <v>03-3397-2119</v>
          </cell>
          <cell r="I45" t="str">
            <v> </v>
          </cell>
          <cell r="J45">
            <v>18891</v>
          </cell>
          <cell r="K45">
            <v>59</v>
          </cell>
        </row>
        <row r="46">
          <cell r="C46" t="str">
            <v>入住章雄</v>
          </cell>
          <cell r="D46" t="str">
            <v>ｲﾘｽﾐﾌﾐｵ</v>
          </cell>
          <cell r="E46" t="str">
            <v>Ａ</v>
          </cell>
          <cell r="F46" t="str">
            <v>東京都杉並区成田西4-6-30</v>
          </cell>
          <cell r="G46" t="str">
            <v>03-3398-0269</v>
          </cell>
          <cell r="H46" t="str">
            <v>03-3398-0269</v>
          </cell>
          <cell r="J46">
            <v>16229</v>
          </cell>
          <cell r="K46">
            <v>66</v>
          </cell>
        </row>
        <row r="47">
          <cell r="C47" t="str">
            <v>佐藤昌之</v>
          </cell>
          <cell r="D47" t="str">
            <v>ｻﾄｳﾏｻﾕｷ</v>
          </cell>
          <cell r="E47" t="str">
            <v>Ａ</v>
          </cell>
          <cell r="F47" t="str">
            <v>埼玉県比企郡滑川町月の輪2-5-12</v>
          </cell>
          <cell r="G47" t="str">
            <v>0493-61-2381</v>
          </cell>
          <cell r="H47" t="str">
            <v>090-2438-5278</v>
          </cell>
          <cell r="I47" t="str">
            <v> </v>
          </cell>
          <cell r="J47">
            <v>20961</v>
          </cell>
          <cell r="K47">
            <v>53</v>
          </cell>
        </row>
        <row r="48">
          <cell r="C48" t="str">
            <v>濱口昌顕</v>
          </cell>
          <cell r="D48" t="str">
            <v>ﾊﾏｸﾞﾁﾏｻｱｷ</v>
          </cell>
          <cell r="E48" t="str">
            <v>B</v>
          </cell>
          <cell r="F48" t="str">
            <v>杉並区南荻窪1-39-11-304</v>
          </cell>
          <cell r="G48" t="str">
            <v>03-6762-6515</v>
          </cell>
          <cell r="H48" t="str">
            <v>090-8593-0499</v>
          </cell>
          <cell r="J48">
            <v>16289</v>
          </cell>
          <cell r="K48">
            <v>66</v>
          </cell>
        </row>
        <row r="49">
          <cell r="C49" t="str">
            <v>佐藤敬子</v>
          </cell>
          <cell r="D49" t="str">
            <v>ｻﾄｳｹｲｺ</v>
          </cell>
          <cell r="E49" t="str">
            <v>O</v>
          </cell>
          <cell r="F49" t="str">
            <v>埼玉県比企郡滑川町月の輪2-5-12</v>
          </cell>
          <cell r="G49" t="str">
            <v>0493-61-2381</v>
          </cell>
          <cell r="H49" t="str">
            <v>090-2438-5278</v>
          </cell>
          <cell r="J49">
            <v>21754</v>
          </cell>
          <cell r="K49">
            <v>51</v>
          </cell>
        </row>
        <row r="50">
          <cell r="C50" t="str">
            <v>黒住雄三</v>
          </cell>
          <cell r="D50" t="str">
            <v>ｸﾛｽﾞﾐﾕｳｿﾞｳ</v>
          </cell>
          <cell r="E50" t="str">
            <v>A</v>
          </cell>
          <cell r="F50" t="str">
            <v>杉並区清水 2-6-14-307</v>
          </cell>
          <cell r="G50" t="str">
            <v>03-3396-4666</v>
          </cell>
          <cell r="H50" t="str">
            <v>03-3396-4666</v>
          </cell>
          <cell r="J50">
            <v>14656</v>
          </cell>
          <cell r="K50">
            <v>71</v>
          </cell>
        </row>
        <row r="51">
          <cell r="C51" t="str">
            <v>愛場良雄</v>
          </cell>
          <cell r="D51" t="str">
            <v>ｱｲﾊﾞﾖｼｵ</v>
          </cell>
          <cell r="E51" t="str">
            <v>A</v>
          </cell>
          <cell r="F51" t="str">
            <v>杉並区下井草 5-21-5</v>
          </cell>
          <cell r="G51" t="str">
            <v>03-6765-7234</v>
          </cell>
          <cell r="H51" t="str">
            <v>03-6765-7234</v>
          </cell>
          <cell r="J51">
            <v>18768</v>
          </cell>
          <cell r="K51">
            <v>59</v>
          </cell>
        </row>
        <row r="52">
          <cell r="C52" t="str">
            <v>大野隆司</v>
          </cell>
          <cell r="D52" t="str">
            <v>ｵｵﾉﾘｭｳｼﾞ</v>
          </cell>
          <cell r="E52" t="str">
            <v>B</v>
          </cell>
          <cell r="F52" t="str">
            <v>府中市浅間町 4-26-30</v>
          </cell>
          <cell r="G52" t="str">
            <v>042-365-0708</v>
          </cell>
          <cell r="H52" t="str">
            <v>042-365-0708</v>
          </cell>
          <cell r="J52">
            <v>17495</v>
          </cell>
          <cell r="K52">
            <v>63</v>
          </cell>
        </row>
        <row r="53">
          <cell r="C53" t="str">
            <v>大代敬子</v>
          </cell>
          <cell r="D53" t="str">
            <v>ｵｵｼﾛｹｲｺ</v>
          </cell>
          <cell r="E53" t="str">
            <v>O</v>
          </cell>
          <cell r="F53" t="str">
            <v>杉並区本天沼 1-23-11</v>
          </cell>
          <cell r="G53" t="str">
            <v>03-3395-6208</v>
          </cell>
          <cell r="H53" t="str">
            <v>03-3395-6208</v>
          </cell>
          <cell r="J53">
            <v>17461</v>
          </cell>
          <cell r="K53">
            <v>63</v>
          </cell>
        </row>
        <row r="54">
          <cell r="C54" t="str">
            <v>西澤茂樹</v>
          </cell>
          <cell r="D54" t="str">
            <v>ﾆｼｻﾞﾜｼｹﾞｷ</v>
          </cell>
          <cell r="E54" t="str">
            <v>O</v>
          </cell>
          <cell r="F54" t="str">
            <v>川越市伊勢原町3‐1‐137</v>
          </cell>
          <cell r="G54" t="str">
            <v>090-1559-7308</v>
          </cell>
          <cell r="H54" t="str">
            <v>03-3940-2141</v>
          </cell>
          <cell r="J54">
            <v>21110</v>
          </cell>
          <cell r="K54">
            <v>53</v>
          </cell>
        </row>
        <row r="55">
          <cell r="C55" t="str">
            <v>戸田　斉</v>
          </cell>
          <cell r="D55" t="str">
            <v>ﾄﾀﾞｻﾄｼ</v>
          </cell>
          <cell r="E55" t="str">
            <v>AB</v>
          </cell>
          <cell r="F55" t="str">
            <v>杉並区高円寺北 4-29-313</v>
          </cell>
          <cell r="G55" t="str">
            <v>03-3330-3743</v>
          </cell>
          <cell r="H55" t="str">
            <v>0196-61-8907</v>
          </cell>
          <cell r="J55">
            <v>18130</v>
          </cell>
          <cell r="K55">
            <v>61</v>
          </cell>
        </row>
        <row r="56">
          <cell r="C56" t="str">
            <v>眞山尚子</v>
          </cell>
          <cell r="D56" t="str">
            <v>ﾏﾔﾏﾅｵｺ</v>
          </cell>
          <cell r="E56" t="str">
            <v>A</v>
          </cell>
          <cell r="F56" t="str">
            <v>千葉県柏市花野井 712-16</v>
          </cell>
          <cell r="G56" t="str">
            <v>04-7132-7453</v>
          </cell>
          <cell r="H56" t="str">
            <v>04-7132-7488</v>
          </cell>
          <cell r="J56">
            <v>17184</v>
          </cell>
          <cell r="K56">
            <v>64</v>
          </cell>
        </row>
        <row r="57">
          <cell r="C57" t="str">
            <v>田村節子</v>
          </cell>
          <cell r="D57" t="str">
            <v>ﾀﾑﾗｾﾂｺ</v>
          </cell>
          <cell r="E57" t="str">
            <v>A</v>
          </cell>
          <cell r="F57" t="str">
            <v>杉並区久我山 5-39-26-305</v>
          </cell>
          <cell r="G57" t="str">
            <v>03-3332-0997</v>
          </cell>
          <cell r="H57" t="str">
            <v>186-0473-72-0068</v>
          </cell>
          <cell r="J57">
            <v>17547</v>
          </cell>
          <cell r="K57">
            <v>63</v>
          </cell>
        </row>
        <row r="58">
          <cell r="C58" t="str">
            <v>山口理子</v>
          </cell>
          <cell r="D58" t="str">
            <v>ﾔﾏｸﾞﾁﾏｻｺ</v>
          </cell>
          <cell r="E58" t="str">
            <v>O</v>
          </cell>
          <cell r="F58" t="str">
            <v>中野区若宮 2-37-15</v>
          </cell>
          <cell r="G58" t="str">
            <v>03-3338-1545</v>
          </cell>
          <cell r="H58" t="str">
            <v>03-3330-6768</v>
          </cell>
          <cell r="J58">
            <v>16448</v>
          </cell>
          <cell r="K58">
            <v>66</v>
          </cell>
        </row>
        <row r="59">
          <cell r="C59" t="str">
            <v>澤地ふゆみ</v>
          </cell>
          <cell r="D59" t="str">
            <v>ｻﾜﾁﾌﾕﾐ</v>
          </cell>
          <cell r="E59" t="str">
            <v>B</v>
          </cell>
          <cell r="F59" t="str">
            <v>生駒市軽井沢町 5-59 B-1</v>
          </cell>
          <cell r="G59" t="str">
            <v>0743-73-9696</v>
          </cell>
          <cell r="H59" t="str">
            <v>03-6909-5835</v>
          </cell>
          <cell r="J59">
            <v>17876</v>
          </cell>
          <cell r="K59">
            <v>62</v>
          </cell>
        </row>
        <row r="60">
          <cell r="C60" t="str">
            <v>古山成江</v>
          </cell>
          <cell r="D60" t="str">
            <v>ﾌﾙﾔﾏﾏｻｴ</v>
          </cell>
          <cell r="E60" t="str">
            <v>A</v>
          </cell>
          <cell r="F60" t="str">
            <v>杉並区松ノ木 3-2-8</v>
          </cell>
          <cell r="G60" t="str">
            <v>03-3313-4982</v>
          </cell>
          <cell r="H60" t="str">
            <v>03-3313-4982</v>
          </cell>
          <cell r="J60">
            <v>17916</v>
          </cell>
          <cell r="K60">
            <v>62</v>
          </cell>
        </row>
        <row r="61">
          <cell r="C61" t="str">
            <v>黒田則子</v>
          </cell>
          <cell r="D61" t="str">
            <v>ｸﾛﾀﾞﾉﾘｺ</v>
          </cell>
          <cell r="E61" t="str">
            <v>A</v>
          </cell>
          <cell r="F61" t="str">
            <v>杉並区高円寺北 4-26-10-208</v>
          </cell>
          <cell r="G61" t="str">
            <v>03-3336-0488</v>
          </cell>
          <cell r="H61" t="str">
            <v>03-3336-0488</v>
          </cell>
          <cell r="J61">
            <v>18239</v>
          </cell>
          <cell r="K61">
            <v>61</v>
          </cell>
        </row>
        <row r="62">
          <cell r="C62" t="str">
            <v>高橋正二</v>
          </cell>
          <cell r="D62" t="str">
            <v>ﾀｶﾊｼｼｮｳｼﾞ</v>
          </cell>
          <cell r="E62" t="str">
            <v>B</v>
          </cell>
          <cell r="F62" t="str">
            <v>杉並区本天沼 3-37-9</v>
          </cell>
          <cell r="G62" t="str">
            <v>03-3396-4741</v>
          </cell>
          <cell r="H62" t="str">
            <v>03-3396-4741</v>
          </cell>
          <cell r="J62">
            <v>13882</v>
          </cell>
          <cell r="K62">
            <v>73</v>
          </cell>
        </row>
        <row r="63">
          <cell r="C63" t="str">
            <v>手塚勝子</v>
          </cell>
          <cell r="D63" t="str">
            <v>ﾃﾂﾞｶｶﾂｺ</v>
          </cell>
          <cell r="E63" t="str">
            <v>O</v>
          </cell>
          <cell r="F63" t="str">
            <v>江東区北砂 5-20-8-716</v>
          </cell>
          <cell r="G63" t="str">
            <v>03-5690-5766</v>
          </cell>
          <cell r="H63" t="str">
            <v>03-3694-3368</v>
          </cell>
          <cell r="J63">
            <v>15918</v>
          </cell>
          <cell r="K63">
            <v>67</v>
          </cell>
        </row>
        <row r="64">
          <cell r="C64" t="str">
            <v>小泉弘昌</v>
          </cell>
          <cell r="D64" t="str">
            <v>ｺｲｽﾞﾐﾋﾛﾏｻ</v>
          </cell>
          <cell r="E64" t="str">
            <v>B</v>
          </cell>
          <cell r="F64" t="str">
            <v>杉並区宮前 5-10-9</v>
          </cell>
          <cell r="G64" t="str">
            <v>03-5938-2681</v>
          </cell>
          <cell r="H64" t="str">
            <v>03-5938-2681</v>
          </cell>
          <cell r="J64">
            <v>19672</v>
          </cell>
          <cell r="K64">
            <v>57</v>
          </cell>
        </row>
        <row r="65">
          <cell r="C65" t="str">
            <v>小笹浩子</v>
          </cell>
          <cell r="D65" t="str">
            <v>ｺｻﾞｻﾋﾛｺ</v>
          </cell>
          <cell r="E65" t="str">
            <v>O</v>
          </cell>
          <cell r="F65" t="str">
            <v>杉並区上荻 1-24-20</v>
          </cell>
          <cell r="G65" t="str">
            <v>03-3391-1505</v>
          </cell>
          <cell r="H65" t="str">
            <v>0471-75-6728</v>
          </cell>
          <cell r="J65">
            <v>18876</v>
          </cell>
          <cell r="K65">
            <v>59</v>
          </cell>
        </row>
        <row r="66">
          <cell r="C66" t="str">
            <v>小林幸子</v>
          </cell>
          <cell r="D66" t="str">
            <v>ｺﾊﾞﾔｼｻﾁｺ</v>
          </cell>
          <cell r="E66" t="str">
            <v>O</v>
          </cell>
          <cell r="F66" t="str">
            <v>杉並区上荻 1-17-10-1004</v>
          </cell>
          <cell r="G66" t="str">
            <v>03-6380-6555</v>
          </cell>
          <cell r="H66" t="str">
            <v>090-3576-9876</v>
          </cell>
          <cell r="J66">
            <v>16617</v>
          </cell>
          <cell r="K66">
            <v>65</v>
          </cell>
        </row>
        <row r="67">
          <cell r="C67" t="str">
            <v>木村敬子</v>
          </cell>
          <cell r="D67" t="str">
            <v>ｷﾑﾗｹｲｺ</v>
          </cell>
          <cell r="E67" t="str">
            <v>A</v>
          </cell>
          <cell r="F67" t="str">
            <v>杉並区阿佐ヶ谷南 1-21-11</v>
          </cell>
          <cell r="G67" t="str">
            <v>03-3312-6773</v>
          </cell>
          <cell r="H67" t="str">
            <v>03-3312-6773</v>
          </cell>
          <cell r="J67">
            <v>14376</v>
          </cell>
          <cell r="K67">
            <v>71</v>
          </cell>
        </row>
        <row r="68">
          <cell r="C68" t="str">
            <v>三浦達美</v>
          </cell>
          <cell r="D68" t="str">
            <v>ﾐｳﾗﾀﾂﾐ</v>
          </cell>
          <cell r="E68" t="str">
            <v>A</v>
          </cell>
          <cell r="F68" t="str">
            <v>板橋区南常盤台 2-2-6-502</v>
          </cell>
          <cell r="G68" t="str">
            <v>03-3398-3153</v>
          </cell>
          <cell r="H68" t="str">
            <v>03-3975-4472</v>
          </cell>
          <cell r="J68">
            <v>17901</v>
          </cell>
          <cell r="K68">
            <v>62</v>
          </cell>
        </row>
        <row r="69">
          <cell r="C69" t="str">
            <v>光瀬はま子</v>
          </cell>
          <cell r="D69" t="str">
            <v>ﾐﾂｾﾊﾏｺ</v>
          </cell>
          <cell r="E69" t="str">
            <v>O</v>
          </cell>
          <cell r="F69" t="str">
            <v>練馬区豊玉北 4-4-1-405</v>
          </cell>
          <cell r="G69" t="str">
            <v>03-3993-2976</v>
          </cell>
          <cell r="H69" t="str">
            <v>03-3993-2976</v>
          </cell>
          <cell r="J69">
            <v>22615</v>
          </cell>
          <cell r="K69">
            <v>49</v>
          </cell>
        </row>
        <row r="70">
          <cell r="C70" t="str">
            <v>山田博和</v>
          </cell>
          <cell r="D70" t="str">
            <v>ﾔﾏﾀﾞﾋﾛｶｽﾞ</v>
          </cell>
          <cell r="E70" t="str">
            <v>B</v>
          </cell>
          <cell r="F70" t="str">
            <v>杉並区永福4-3-21</v>
          </cell>
          <cell r="G70" t="str">
            <v>090-5393-0213</v>
          </cell>
          <cell r="H70" t="str">
            <v>03-3323-6460</v>
          </cell>
          <cell r="J70">
            <v>17010</v>
          </cell>
          <cell r="K70">
            <v>64</v>
          </cell>
        </row>
        <row r="71">
          <cell r="C71" t="str">
            <v>荻野みさき</v>
          </cell>
          <cell r="D71" t="str">
            <v>ｵｷﾞﾉﾐｻｷ</v>
          </cell>
          <cell r="E71" t="str">
            <v>O</v>
          </cell>
          <cell r="F71" t="str">
            <v>杉並区上荻4-26-2</v>
          </cell>
          <cell r="G71" t="str">
            <v>03-6762-6332</v>
          </cell>
          <cell r="H71" t="str">
            <v>0425-24-0477</v>
          </cell>
          <cell r="J71">
            <v>19968</v>
          </cell>
          <cell r="K71">
            <v>56</v>
          </cell>
        </row>
        <row r="72">
          <cell r="C72" t="str">
            <v>佐藤弘子</v>
          </cell>
          <cell r="D72" t="str">
            <v>ｻﾄｳﾋﾛｺ</v>
          </cell>
          <cell r="E72" t="str">
            <v>A</v>
          </cell>
          <cell r="F72" t="str">
            <v>杉並区善福寺2-18-14</v>
          </cell>
          <cell r="G72" t="str">
            <v>03-3399-9746</v>
          </cell>
          <cell r="H72" t="str">
            <v>03-3320-0007</v>
          </cell>
          <cell r="J72">
            <v>20675</v>
          </cell>
          <cell r="K72">
            <v>54</v>
          </cell>
        </row>
        <row r="73">
          <cell r="C73" t="str">
            <v>江 頭 恭 子</v>
          </cell>
          <cell r="D73" t="str">
            <v>ｴｶﾞｼﾗｷｮｳｺ</v>
          </cell>
          <cell r="E73" t="str">
            <v>A</v>
          </cell>
          <cell r="F73" t="str">
            <v>杉並区高円寺南3-47-8-308</v>
          </cell>
          <cell r="G73" t="str">
            <v>03-5932-3140</v>
          </cell>
          <cell r="H73" t="str">
            <v>03-5932-3140</v>
          </cell>
          <cell r="J73">
            <v>18906</v>
          </cell>
          <cell r="K73">
            <v>59</v>
          </cell>
        </row>
        <row r="74">
          <cell r="C74" t="str">
            <v>山本和夫</v>
          </cell>
          <cell r="D74" t="str">
            <v>ﾔﾏﾓﾄｶｽﾞｵ</v>
          </cell>
          <cell r="E74" t="str">
            <v>B</v>
          </cell>
          <cell r="F74" t="str">
            <v>中野区中央1-29-6</v>
          </cell>
          <cell r="G74" t="str">
            <v>03-3361-4344</v>
          </cell>
          <cell r="H74" t="str">
            <v>090-8594-5955</v>
          </cell>
          <cell r="J74">
            <v>17014</v>
          </cell>
          <cell r="K74">
            <v>64</v>
          </cell>
        </row>
        <row r="75">
          <cell r="C75" t="str">
            <v>藤木富美子</v>
          </cell>
          <cell r="D75" t="str">
            <v>ﾌｼﾞｷﾌﾐｺ</v>
          </cell>
          <cell r="E75" t="str">
            <v>A</v>
          </cell>
          <cell r="F75" t="str">
            <v>中野区野方6-2-3</v>
          </cell>
          <cell r="G75" t="str">
            <v>080-5656-2300</v>
          </cell>
          <cell r="J75">
            <v>18961</v>
          </cell>
          <cell r="K75">
            <v>59</v>
          </cell>
        </row>
        <row r="76">
          <cell r="C76" t="str">
            <v>安部井 徹</v>
          </cell>
          <cell r="D76" t="str">
            <v>ｱﾍﾞｲﾃﾂ</v>
          </cell>
          <cell r="E76" t="str">
            <v>A</v>
          </cell>
          <cell r="F76" t="str">
            <v>中野区中央1-43-18-702</v>
          </cell>
          <cell r="G76" t="str">
            <v>03-3369-9662</v>
          </cell>
          <cell r="H76" t="str">
            <v>03-3754-9863</v>
          </cell>
          <cell r="J76">
            <v>17842</v>
          </cell>
          <cell r="K76">
            <v>62</v>
          </cell>
        </row>
        <row r="77">
          <cell r="C77" t="str">
            <v>羽利 泉</v>
          </cell>
          <cell r="D77" t="str">
            <v>ﾊﾘｲｽﾞﾐ</v>
          </cell>
          <cell r="E77" t="str">
            <v>O</v>
          </cell>
          <cell r="F77" t="str">
            <v>杉並区下井草1-29-4 ﾎﾜｲﾄﾊｲﾑ101</v>
          </cell>
          <cell r="G77" t="str">
            <v>03-5382-0652</v>
          </cell>
          <cell r="H77" t="str">
            <v>090-8096-2911</v>
          </cell>
          <cell r="J77">
            <v>25349</v>
          </cell>
          <cell r="K77">
            <v>41</v>
          </cell>
        </row>
        <row r="78">
          <cell r="C78" t="str">
            <v>品田 廣</v>
          </cell>
          <cell r="D78" t="str">
            <v>ｼﾅﾀﾞﾋﾛｼ</v>
          </cell>
          <cell r="E78" t="str">
            <v>A</v>
          </cell>
          <cell r="F78" t="str">
            <v>杉並区高井戸東2-20-6</v>
          </cell>
          <cell r="G78" t="str">
            <v>03-3332-4617</v>
          </cell>
          <cell r="J78">
            <v>17795</v>
          </cell>
          <cell r="K78">
            <v>62</v>
          </cell>
        </row>
        <row r="79">
          <cell r="C79" t="str">
            <v>蓮沼年明</v>
          </cell>
          <cell r="D79" t="str">
            <v>ﾊｽﾇﾏﾄｼｱｷ</v>
          </cell>
          <cell r="E79" t="str">
            <v>B</v>
          </cell>
          <cell r="F79" t="str">
            <v>杉並区高井戸東１-1-16</v>
          </cell>
          <cell r="G79" t="str">
            <v>03-3303-0942</v>
          </cell>
          <cell r="H79" t="str">
            <v>03-3303-0942</v>
          </cell>
          <cell r="J79">
            <v>17900</v>
          </cell>
          <cell r="K79">
            <v>62</v>
          </cell>
        </row>
        <row r="80">
          <cell r="C80" t="str">
            <v>佐藤正俊</v>
          </cell>
          <cell r="D80" t="str">
            <v>ｻﾄｳﾏｻﾄｼ</v>
          </cell>
          <cell r="E80" t="str">
            <v>A</v>
          </cell>
          <cell r="F80" t="str">
            <v>板橋区大谷口北町78-2</v>
          </cell>
          <cell r="G80" t="str">
            <v>03-3956-2151</v>
          </cell>
          <cell r="H80" t="str">
            <v>03-3956-2151</v>
          </cell>
          <cell r="J80">
            <v>21139</v>
          </cell>
          <cell r="K80">
            <v>53</v>
          </cell>
        </row>
        <row r="81">
          <cell r="K81" t="str">
            <v/>
          </cell>
        </row>
        <row r="82">
          <cell r="K82" t="str">
            <v/>
          </cell>
        </row>
        <row r="83">
          <cell r="K83" t="str">
            <v/>
          </cell>
        </row>
        <row r="84">
          <cell r="K84" t="str">
            <v/>
          </cell>
        </row>
        <row r="85">
          <cell r="K85" t="str">
            <v/>
          </cell>
        </row>
        <row r="86">
          <cell r="K86" t="str">
            <v/>
          </cell>
        </row>
        <row r="87">
          <cell r="K87" t="str">
            <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計画書 "/>
      <sheetName val="報告書"/>
      <sheetName val="装備4雪山"/>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計画書 "/>
      <sheetName val="報告書"/>
      <sheetName val="装備4雪山"/>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hyperlink" Target="mailto:mako.chk38@docomo.ne.jp" TargetMode="Externa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hyperlink" Target="mailto:mako.chk38@docomo.ne.jp" TargetMode="Externa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hyperlink" Target="mailto:mako.chk38@docomo.ne.jp" TargetMode="Externa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hyperlink" Target="mailto:mako.chk38@docomo.ne.jp" TargetMode="External" /><Relationship Id="rId2"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hyperlink" Target="mailto:mako.chk38@docomo.ne.jp" TargetMode="External" /><Relationship Id="rId2"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hyperlink" Target="mailto:mako.chk38@docomo.ne.jp" TargetMode="External" /><Relationship Id="rId2"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hyperlink" Target="mailto:mako.chk38@docomo.ne.jp" TargetMode="External" /><Relationship Id="rId2"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hyperlink" Target="mailto:mako.chk38@docomo.ne.jp" TargetMode="External" /><Relationship Id="rId2"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hyperlink" Target="mailto:mako.chk38@docomo.ne.jp" TargetMode="Externa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hyperlink" Target="mailto:mako.chk38@docomo.ne.jp" TargetMode="External" /><Relationship Id="rId2"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hyperlink" Target="mailto:mako.chk38@docomo.ne.jp" TargetMode="External" /><Relationship Id="rId2" Type="http://schemas.openxmlformats.org/officeDocument/2006/relationships/hyperlink" Target="mailto:nerimayama_sankou_kanri@googlegroups.com" TargetMode="External" /><Relationship Id="rId3"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hyperlink" Target="mailto:mako.chk38@docomo.ne.jp" TargetMode="External" /><Relationship Id="rId2"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hyperlink" Target="mailto:mako.chk38@docomo.ne.jp" TargetMode="External" /><Relationship Id="rId2"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hyperlink" Target="mailto:mako.chk38@docomo.ne.jp" TargetMode="External" /><Relationship Id="rId2"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hyperlink" Target="mailto:mako.chk38@docomo.ne.jp" TargetMode="External" /><Relationship Id="rId2"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mailto:mako.chk38@docomo.ne.jp" TargetMode="External" /><Relationship Id="rId2"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hyperlink" Target="mailto:mako.chk38@docomo.ne.jp" TargetMode="External" /><Relationship Id="rId2" Type="http://schemas.openxmlformats.org/officeDocument/2006/relationships/hyperlink" Target="mailto:nerimayama-gezan@googlegroups.com" TargetMode="External" /><Relationship Id="rId3" Type="http://schemas.openxmlformats.org/officeDocument/2006/relationships/hyperlink" Target="mailto:nerimayama_sankou_kanri@googlegroups.com" TargetMode="External" /><Relationship Id="rId4"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hyperlink" Target="mailto:mako.chk38@docomo.ne.jp" TargetMode="External" /><Relationship Id="rId2"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hyperlink" Target="mailto:mako.chk38@docomo.ne.jp" TargetMode="External" /><Relationship Id="rId2"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hyperlink" Target="mailto:mako.chk38@docomo.ne.jp" TargetMode="Externa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hyperlink" Target="mailto:mako.chk38@docomo.ne.jp" TargetMode="External" /><Relationship Id="rId2" Type="http://schemas.openxmlformats.org/officeDocument/2006/relationships/printerSettings" Target="../printerSettings/printerSettings29.bin" /></Relationships>
</file>

<file path=xl/worksheets/_rels/sheet31.xml.rels><?xml version="1.0" encoding="utf-8" standalone="yes"?><Relationships xmlns="http://schemas.openxmlformats.org/package/2006/relationships"><Relationship Id="rId1" Type="http://schemas.openxmlformats.org/officeDocument/2006/relationships/hyperlink" Target="mailto:mako.chk38@docomo.ne.jp" TargetMode="External" /><Relationship Id="rId2" Type="http://schemas.openxmlformats.org/officeDocument/2006/relationships/hyperlink" Target="mailto:kawa_1023.honn@docomo.ne.jp" TargetMode="External" /></Relationships>
</file>

<file path=xl/worksheets/_rels/sheet32.xml.rels><?xml version="1.0" encoding="utf-8" standalone="yes"?><Relationships xmlns="http://schemas.openxmlformats.org/package/2006/relationships"><Relationship Id="rId1" Type="http://schemas.openxmlformats.org/officeDocument/2006/relationships/hyperlink" Target="mailto:mako.chk38@docomo.ne.jp" TargetMode="External" /><Relationship Id="rId2" Type="http://schemas.openxmlformats.org/officeDocument/2006/relationships/printerSettings" Target="../printerSettings/printerSettings30.bin" /></Relationships>
</file>

<file path=xl/worksheets/_rels/sheet33.xml.rels><?xml version="1.0" encoding="utf-8" standalone="yes"?><Relationships xmlns="http://schemas.openxmlformats.org/package/2006/relationships"><Relationship Id="rId1" Type="http://schemas.openxmlformats.org/officeDocument/2006/relationships/hyperlink" Target="mailto:mako.chk38@docomo.ne.jp" TargetMode="External" /><Relationship Id="rId2" Type="http://schemas.openxmlformats.org/officeDocument/2006/relationships/printerSettings" Target="../printerSettings/printerSettings31.bin" /></Relationships>
</file>

<file path=xl/worksheets/_rels/sheet4.xml.rels><?xml version="1.0" encoding="utf-8" standalone="yes"?><Relationships xmlns="http://schemas.openxmlformats.org/package/2006/relationships"><Relationship Id="rId1" Type="http://schemas.openxmlformats.org/officeDocument/2006/relationships/hyperlink" Target="mailto:mako.chk38@docomo.ne.jp"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mako.chk38@docomo.ne.jp"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mailto:mako.chk38@docomo.ne.jp" TargetMode="External" /><Relationship Id="rId2" Type="http://schemas.openxmlformats.org/officeDocument/2006/relationships/hyperlink" Target="mailto:kawa_1023.honn@docomo.ne.jp"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mailto:mako.chk38@docomo.ne.jp" TargetMode="Externa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hyperlink" Target="mailto:mako.chk38@docomo.ne.jp" TargetMode="External" /><Relationship Id="rId2" Type="http://schemas.openxmlformats.org/officeDocument/2006/relationships/hyperlink" Target="mailto:nerimayama_sankou_kanri@googlegroups.com" TargetMode="External" /><Relationship Id="rId3"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indexed="13"/>
    <pageSetUpPr fitToPage="1"/>
  </sheetPr>
  <dimension ref="A2:X82"/>
  <sheetViews>
    <sheetView showZeros="0" tabSelected="1" view="pageBreakPreview" zoomScaleSheetLayoutView="100" zoomScalePageLayoutView="0" workbookViewId="0" topLeftCell="A1">
      <pane xSplit="1" ySplit="4" topLeftCell="B5" activePane="bottomRight" state="frozen"/>
      <selection pane="topLeft" activeCell="L30" sqref="L30"/>
      <selection pane="topRight" activeCell="L30" sqref="L30"/>
      <selection pane="bottomLeft" activeCell="L30" sqref="L30"/>
      <selection pane="bottomRight" activeCell="L14" sqref="L14"/>
    </sheetView>
  </sheetViews>
  <sheetFormatPr defaultColWidth="9.00390625" defaultRowHeight="12.75"/>
  <cols>
    <col min="1" max="1" width="6.875" style="1" bestFit="1" customWidth="1"/>
    <col min="2" max="3" width="4.625" style="1" customWidth="1"/>
    <col min="4" max="4" width="26.00390625" style="27" customWidth="1"/>
    <col min="5" max="5" width="30.25390625" style="1" customWidth="1"/>
    <col min="6" max="6" width="27.00390625" style="1" bestFit="1" customWidth="1"/>
    <col min="7" max="7" width="14.625" style="1" bestFit="1" customWidth="1"/>
    <col min="8" max="8" width="13.875" style="1" customWidth="1"/>
    <col min="9" max="9" width="14.375" style="1" bestFit="1" customWidth="1"/>
    <col min="10" max="11" width="11.125" style="1" bestFit="1" customWidth="1"/>
    <col min="12" max="13" width="11.125" style="1" customWidth="1"/>
    <col min="14" max="14" width="11.125" style="1" bestFit="1" customWidth="1"/>
    <col min="15" max="15" width="13.375" style="1" customWidth="1"/>
    <col min="16" max="16" width="13.375" style="1" bestFit="1" customWidth="1"/>
    <col min="17" max="17" width="20.875" style="23" bestFit="1" customWidth="1"/>
    <col min="18" max="24" width="0" style="1" hidden="1" customWidth="1"/>
    <col min="25" max="16384" width="9.125" style="1" customWidth="1"/>
  </cols>
  <sheetData>
    <row r="2" spans="4:12" ht="14.25">
      <c r="D2" s="34" t="s">
        <v>45</v>
      </c>
      <c r="G2" s="13"/>
      <c r="H2" s="1" t="s">
        <v>2</v>
      </c>
      <c r="I2" s="14" t="s">
        <v>0</v>
      </c>
      <c r="J2" s="1" t="s">
        <v>1</v>
      </c>
      <c r="L2" s="2"/>
    </row>
    <row r="3" spans="4:17" s="3" customFormat="1" ht="12.75">
      <c r="D3" s="28"/>
      <c r="G3" s="35">
        <v>1</v>
      </c>
      <c r="H3" s="36">
        <v>2</v>
      </c>
      <c r="I3" s="37">
        <v>3</v>
      </c>
      <c r="J3" s="36">
        <v>4</v>
      </c>
      <c r="K3" s="36">
        <v>5</v>
      </c>
      <c r="L3" s="36">
        <v>6</v>
      </c>
      <c r="M3" s="36">
        <v>7</v>
      </c>
      <c r="N3" s="36">
        <v>8</v>
      </c>
      <c r="O3" s="36">
        <v>9</v>
      </c>
      <c r="P3" s="36">
        <v>10</v>
      </c>
      <c r="Q3" s="24"/>
    </row>
    <row r="4" spans="1:17" s="4" customFormat="1" ht="12.75">
      <c r="A4" s="38" t="s">
        <v>9</v>
      </c>
      <c r="B4" s="39" t="s">
        <v>7</v>
      </c>
      <c r="C4" s="39" t="s">
        <v>8</v>
      </c>
      <c r="D4" s="40" t="s">
        <v>3</v>
      </c>
      <c r="E4" s="38" t="s">
        <v>4</v>
      </c>
      <c r="F4" s="38" t="s">
        <v>5</v>
      </c>
      <c r="G4" s="241" t="s">
        <v>6</v>
      </c>
      <c r="H4" s="242"/>
      <c r="I4" s="242"/>
      <c r="J4" s="242"/>
      <c r="K4" s="242"/>
      <c r="L4" s="242"/>
      <c r="M4" s="242"/>
      <c r="N4" s="242"/>
      <c r="O4" s="242"/>
      <c r="P4" s="243"/>
      <c r="Q4" s="38" t="s">
        <v>34</v>
      </c>
    </row>
    <row r="5" spans="1:17" s="15" customFormat="1" ht="13.5">
      <c r="A5" s="10">
        <v>1</v>
      </c>
      <c r="B5" s="16">
        <v>51</v>
      </c>
      <c r="C5" s="16"/>
      <c r="D5" s="29">
        <f ca="1">INDIRECT($A5&amp;"!c5")</f>
        <v>41978</v>
      </c>
      <c r="E5" s="6" t="str">
        <f ca="1">INDIRECT($A5&amp;"!c3")</f>
        <v>丹沢　焼山～黍殻山～袖平山</v>
      </c>
      <c r="F5" s="6" t="str">
        <f ca="1">INDIRECT($A5&amp;"!c4")</f>
        <v>縦走</v>
      </c>
      <c r="G5" s="9" t="str">
        <f ca="1" t="shared" si="0" ref="G5:P38">INDIRECT($A5&amp;"!c"&amp;7+G$3)</f>
        <v>本橋 美鈴</v>
      </c>
      <c r="H5" s="9">
        <f ca="1" t="shared" si="0"/>
        <v>0</v>
      </c>
      <c r="I5" s="12">
        <f ca="1" t="shared" si="0"/>
        <v>0</v>
      </c>
      <c r="J5" s="12">
        <f ca="1" t="shared" si="0"/>
        <v>0</v>
      </c>
      <c r="K5" s="12">
        <f ca="1" t="shared" si="0"/>
        <v>0</v>
      </c>
      <c r="L5" s="9">
        <f ca="1" t="shared" si="0"/>
        <v>0</v>
      </c>
      <c r="M5" s="9">
        <f ca="1" t="shared" si="0"/>
        <v>0</v>
      </c>
      <c r="N5" s="9"/>
      <c r="O5" s="9"/>
      <c r="P5" s="9"/>
      <c r="Q5" s="158">
        <f ca="1">INDIRECT($A5&amp;"!ｇ"&amp;27)</f>
        <v>41978</v>
      </c>
    </row>
    <row r="6" spans="1:17" s="15" customFormat="1" ht="13.5">
      <c r="A6" s="149">
        <v>2</v>
      </c>
      <c r="B6" s="150"/>
      <c r="C6" s="150"/>
      <c r="D6" s="151" t="str">
        <f ca="1">INDIRECT($A6&amp;"!c5")</f>
        <v>2014/12/5～6</v>
      </c>
      <c r="E6" s="152" t="str">
        <f ca="1">INDIRECT($A6&amp;"!c3")</f>
        <v>八ケ岳　ジョーゴ沢・裏同心ルンゼ</v>
      </c>
      <c r="F6" s="152" t="str">
        <f ca="1">INDIRECT($A6&amp;"!c4")</f>
        <v>アイスクライミング</v>
      </c>
      <c r="G6" s="153" t="str">
        <f ca="1" t="shared" si="0"/>
        <v>木下 好美</v>
      </c>
      <c r="H6" s="153" t="str">
        <f ca="1" t="shared" si="0"/>
        <v>金本 正行</v>
      </c>
      <c r="I6" s="154">
        <f ca="1" t="shared" si="0"/>
        <v>0</v>
      </c>
      <c r="J6" s="154">
        <f ca="1" t="shared" si="0"/>
        <v>0</v>
      </c>
      <c r="K6" s="154">
        <f ca="1" t="shared" si="0"/>
        <v>0</v>
      </c>
      <c r="L6" s="153">
        <f ca="1" t="shared" si="0"/>
        <v>0</v>
      </c>
      <c r="M6" s="153">
        <f ca="1" t="shared" si="0"/>
        <v>0</v>
      </c>
      <c r="N6" s="153"/>
      <c r="O6" s="153"/>
      <c r="P6" s="153"/>
      <c r="Q6" s="155">
        <f ca="1">INDIRECT($A6&amp;"!ｇ"&amp;27)</f>
        <v>41979</v>
      </c>
    </row>
    <row r="7" spans="1:17" s="15" customFormat="1" ht="13.5">
      <c r="A7" s="10">
        <v>3</v>
      </c>
      <c r="B7" s="16"/>
      <c r="C7" s="16"/>
      <c r="D7" s="29" t="str">
        <f ca="1">INDIRECT($A7&amp;"!c5")</f>
        <v>2014.12.6-7</v>
      </c>
      <c r="E7" s="6" t="str">
        <f ca="1">INDIRECT($A7&amp;"!c3")</f>
        <v>湯の丸高原</v>
      </c>
      <c r="F7" s="6" t="str">
        <f ca="1">INDIRECT($A7&amp;"!c4")</f>
        <v>シーズン初め山スキートレーニング</v>
      </c>
      <c r="G7" s="9" t="str">
        <f ca="1" t="shared" si="0"/>
        <v>江口久美子</v>
      </c>
      <c r="H7" s="12" t="str">
        <f ca="1" t="shared" si="0"/>
        <v>大庭勝一</v>
      </c>
      <c r="I7" s="12" t="str">
        <f ca="1" t="shared" si="0"/>
        <v>岡根泉二</v>
      </c>
      <c r="J7" s="9" t="str">
        <f ca="1" t="shared" si="0"/>
        <v>奥屋和俊</v>
      </c>
      <c r="K7" s="9" t="str">
        <f ca="1" t="shared" si="0"/>
        <v>木下光政</v>
      </c>
      <c r="L7" s="9" t="str">
        <f ca="1" t="shared" si="0"/>
        <v>木村美江子</v>
      </c>
      <c r="M7" s="12" t="str">
        <f ca="1" t="shared" si="0"/>
        <v>小原千賀子</v>
      </c>
      <c r="N7" s="9" t="str">
        <f ca="1" t="shared" si="0"/>
        <v>小宮昌平</v>
      </c>
      <c r="O7" s="9" t="str">
        <f ca="1" t="shared" si="0"/>
        <v>迫本尚子</v>
      </c>
      <c r="P7" s="9" t="str">
        <f ca="1" t="shared" si="0"/>
        <v>渋沢潤一</v>
      </c>
      <c r="Q7" s="158">
        <f ca="1">INDIRECT($A7&amp;"!ｇ"&amp;43)</f>
        <v>41980</v>
      </c>
    </row>
    <row r="8" spans="1:17" s="15" customFormat="1" ht="13.5">
      <c r="A8" s="10"/>
      <c r="B8" s="16"/>
      <c r="C8" s="16"/>
      <c r="D8" s="29"/>
      <c r="E8" s="6"/>
      <c r="F8" s="6"/>
      <c r="G8" s="12" t="str">
        <f ca="1">INDIRECT($A7&amp;"!c"&amp;17+G$3)</f>
        <v>下田良子</v>
      </c>
      <c r="H8" s="9" t="str">
        <f ca="1" t="shared" si="1" ref="H8:M8">INDIRECT($A7&amp;"!c"&amp;17+H$3)</f>
        <v>宿谷猛</v>
      </c>
      <c r="I8" s="12" t="str">
        <f ca="1" t="shared" si="1"/>
        <v>高木弘子</v>
      </c>
      <c r="J8" s="9" t="str">
        <f ca="1" t="shared" si="1"/>
        <v>田辺哲夫</v>
      </c>
      <c r="K8" s="12" t="str">
        <f ca="1" t="shared" si="1"/>
        <v>谷口よし子</v>
      </c>
      <c r="L8" s="9" t="str">
        <f ca="1" t="shared" si="1"/>
        <v>笛木　昭</v>
      </c>
      <c r="M8" s="9">
        <f ca="1" t="shared" si="1"/>
        <v>0</v>
      </c>
      <c r="N8" s="9"/>
      <c r="O8" s="9"/>
      <c r="P8" s="9"/>
      <c r="Q8" s="25"/>
    </row>
    <row r="9" spans="1:17" s="15" customFormat="1" ht="13.5">
      <c r="A9" s="149">
        <v>4</v>
      </c>
      <c r="B9" s="150"/>
      <c r="C9" s="150"/>
      <c r="D9" s="151" t="str">
        <f ca="1" t="shared" si="2" ref="D9:D38">INDIRECT($A9&amp;"!c5")</f>
        <v>2014/12/6～7</v>
      </c>
      <c r="E9" s="152" t="str">
        <f ca="1" t="shared" si="3" ref="E9:E38">INDIRECT($A9&amp;"!c3")</f>
        <v>笠取山</v>
      </c>
      <c r="F9" s="152" t="str">
        <f ca="1" t="shared" si="4" ref="F9:F38">INDIRECT($A9&amp;"!c4")</f>
        <v>テント泊　経験すること</v>
      </c>
      <c r="G9" s="153" t="str">
        <f ca="1" t="shared" si="0"/>
        <v>松野千絵</v>
      </c>
      <c r="H9" s="154" t="str">
        <f ca="1" t="shared" si="0"/>
        <v>松野泰久</v>
      </c>
      <c r="I9" s="154">
        <f ca="1" t="shared" si="0"/>
        <v>0</v>
      </c>
      <c r="J9" s="154">
        <f ca="1" t="shared" si="0"/>
        <v>0</v>
      </c>
      <c r="K9" s="154">
        <f ca="1" t="shared" si="0"/>
        <v>0</v>
      </c>
      <c r="L9" s="153">
        <f ca="1" t="shared" si="0"/>
        <v>0</v>
      </c>
      <c r="M9" s="153">
        <f ca="1" t="shared" si="0"/>
        <v>0</v>
      </c>
      <c r="N9" s="153"/>
      <c r="O9" s="153"/>
      <c r="P9" s="153"/>
      <c r="Q9" s="155">
        <f ca="1" t="shared" si="5" ref="Q9:Q38">INDIRECT($A9&amp;"!ｇ"&amp;27)</f>
        <v>41980</v>
      </c>
    </row>
    <row r="10" spans="1:17" s="15" customFormat="1" ht="13.5">
      <c r="A10" s="10">
        <v>5</v>
      </c>
      <c r="B10" s="16">
        <v>52</v>
      </c>
      <c r="C10" s="16"/>
      <c r="D10" s="29" t="str">
        <f ca="1" t="shared" si="2"/>
        <v>2014/12/6～7</v>
      </c>
      <c r="E10" s="6" t="str">
        <f ca="1" t="shared" si="3"/>
        <v>八ヶ岳　ジョーゴ沢　裏同心ルンゼ</v>
      </c>
      <c r="F10" s="6" t="str">
        <f ca="1" t="shared" si="4"/>
        <v>アイスクライミング</v>
      </c>
      <c r="G10" s="9" t="str">
        <f ca="1" t="shared" si="0"/>
        <v>千頭和　亮</v>
      </c>
      <c r="H10" s="12" t="str">
        <f ca="1" t="shared" si="0"/>
        <v>藤繁　望</v>
      </c>
      <c r="I10" s="12" t="str">
        <f ca="1" t="shared" si="0"/>
        <v>中山　通孝</v>
      </c>
      <c r="J10" s="12" t="str">
        <f ca="1" t="shared" si="0"/>
        <v>村田　陽平</v>
      </c>
      <c r="K10" s="12">
        <f ca="1" t="shared" si="0"/>
        <v>0</v>
      </c>
      <c r="L10" s="12"/>
      <c r="M10" s="12"/>
      <c r="N10" s="9"/>
      <c r="O10" s="9"/>
      <c r="P10" s="9"/>
      <c r="Q10" s="158">
        <f ca="1" t="shared" si="5"/>
        <v>41980</v>
      </c>
    </row>
    <row r="11" spans="1:24" s="7" customFormat="1" ht="13.5">
      <c r="A11" s="10">
        <v>6</v>
      </c>
      <c r="B11" s="16">
        <v>53</v>
      </c>
      <c r="C11" s="16"/>
      <c r="D11" s="29">
        <f ca="1" t="shared" si="2"/>
        <v>41980</v>
      </c>
      <c r="E11" s="6" t="str">
        <f ca="1" t="shared" si="3"/>
        <v>奥武蔵　日和田山</v>
      </c>
      <c r="F11" s="6" t="str">
        <f ca="1" t="shared" si="4"/>
        <v>アイゼントレ</v>
      </c>
      <c r="G11" s="9" t="str">
        <f ca="1" t="shared" si="0"/>
        <v>三枝 葉子</v>
      </c>
      <c r="H11" s="9" t="str">
        <f ca="1" t="shared" si="0"/>
        <v>河崎 泰秀</v>
      </c>
      <c r="I11" s="9" t="str">
        <f ca="1" t="shared" si="0"/>
        <v>綱 忠彦</v>
      </c>
      <c r="J11" s="9" t="str">
        <f ca="1" t="shared" si="0"/>
        <v>久保田 昭彦</v>
      </c>
      <c r="K11" s="9" t="str">
        <f ca="1" t="shared" si="0"/>
        <v>三ツ木 友勝</v>
      </c>
      <c r="L11" s="9">
        <f ca="1" t="shared" si="0"/>
        <v>0</v>
      </c>
      <c r="M11" s="9">
        <f ca="1" t="shared" si="0"/>
        <v>0</v>
      </c>
      <c r="N11" s="9"/>
      <c r="O11" s="9"/>
      <c r="P11" s="9"/>
      <c r="Q11" s="158">
        <f ca="1" t="shared" si="5"/>
        <v>41980</v>
      </c>
      <c r="R11" s="9"/>
      <c r="S11" s="9"/>
      <c r="T11" s="9"/>
      <c r="U11" s="9"/>
      <c r="V11" s="9"/>
      <c r="W11" s="9"/>
      <c r="X11" s="9"/>
    </row>
    <row r="12" spans="1:24" s="7" customFormat="1" ht="13.5">
      <c r="A12" s="10">
        <v>7</v>
      </c>
      <c r="B12" s="16"/>
      <c r="C12" s="16"/>
      <c r="D12" s="29">
        <f ca="1" t="shared" si="2"/>
        <v>41983</v>
      </c>
      <c r="E12" s="6" t="str">
        <f ca="1" t="shared" si="3"/>
        <v>奥武蔵・日和田山の岩場</v>
      </c>
      <c r="F12" s="6" t="str">
        <f ca="1" t="shared" si="4"/>
        <v>岩トレ</v>
      </c>
      <c r="G12" s="9" t="str">
        <f ca="1" t="shared" si="0"/>
        <v>綱 忠彦</v>
      </c>
      <c r="H12" s="9" t="str">
        <f ca="1" t="shared" si="0"/>
        <v>本橋 美鈴</v>
      </c>
      <c r="I12" s="9" t="str">
        <f ca="1" t="shared" si="0"/>
        <v>松野 千絵</v>
      </c>
      <c r="J12" s="9" t="str">
        <f ca="1" t="shared" si="0"/>
        <v>神田 幸江</v>
      </c>
      <c r="K12" s="9">
        <f ca="1" t="shared" si="0"/>
        <v>0</v>
      </c>
      <c r="L12" s="12">
        <f ca="1" t="shared" si="0"/>
        <v>0</v>
      </c>
      <c r="M12" s="9">
        <f ca="1" t="shared" si="0"/>
        <v>0</v>
      </c>
      <c r="N12" s="9"/>
      <c r="O12" s="9"/>
      <c r="P12" s="9"/>
      <c r="Q12" s="158">
        <f ca="1" t="shared" si="5"/>
        <v>41983</v>
      </c>
      <c r="R12" s="17"/>
      <c r="S12" s="17"/>
      <c r="T12" s="17"/>
      <c r="U12" s="17"/>
      <c r="V12" s="17"/>
      <c r="W12" s="17"/>
      <c r="X12" s="17"/>
    </row>
    <row r="13" spans="1:24" s="7" customFormat="1" ht="13.5">
      <c r="A13" s="10">
        <v>8</v>
      </c>
      <c r="B13" s="16">
        <v>54</v>
      </c>
      <c r="C13" s="16"/>
      <c r="D13" s="29">
        <f ca="1" t="shared" si="2"/>
        <v>41986</v>
      </c>
      <c r="E13" s="6" t="str">
        <f ca="1" t="shared" si="3"/>
        <v>奥多摩大岳山</v>
      </c>
      <c r="F13" s="6" t="str">
        <f ca="1" t="shared" si="4"/>
        <v>登降トレーニング</v>
      </c>
      <c r="G13" s="9" t="str">
        <f ca="1" t="shared" si="0"/>
        <v>笹川信之</v>
      </c>
      <c r="H13" s="12">
        <f ca="1" t="shared" si="0"/>
        <v>0</v>
      </c>
      <c r="I13" s="12">
        <f ca="1" t="shared" si="0"/>
        <v>0</v>
      </c>
      <c r="J13" s="9">
        <f ca="1" t="shared" si="0"/>
        <v>0</v>
      </c>
      <c r="K13" s="9">
        <f ca="1" t="shared" si="0"/>
        <v>0</v>
      </c>
      <c r="L13" s="12">
        <f ca="1" t="shared" si="0"/>
        <v>0</v>
      </c>
      <c r="M13" s="9">
        <f ca="1" t="shared" si="0"/>
        <v>0</v>
      </c>
      <c r="N13" s="12">
        <f ca="1" t="shared" si="0"/>
        <v>0</v>
      </c>
      <c r="O13" s="12"/>
      <c r="P13" s="9">
        <f ca="1" t="shared" si="0"/>
        <v>0</v>
      </c>
      <c r="Q13" s="158">
        <f ca="1" t="shared" si="5"/>
        <v>41986</v>
      </c>
      <c r="R13" s="17"/>
      <c r="S13" s="17"/>
      <c r="T13" s="17"/>
      <c r="U13" s="17"/>
      <c r="V13" s="17"/>
      <c r="W13" s="17"/>
      <c r="X13" s="17"/>
    </row>
    <row r="14" spans="1:24" s="7" customFormat="1" ht="13.5">
      <c r="A14" s="10">
        <v>9</v>
      </c>
      <c r="B14" s="16">
        <v>55</v>
      </c>
      <c r="C14" s="16"/>
      <c r="D14" s="29" t="str">
        <f ca="1" t="shared" si="2"/>
        <v>2014/12/12-14</v>
      </c>
      <c r="E14" s="6" t="str">
        <f ca="1" t="shared" si="3"/>
        <v>志賀高原　横手山スキー場　一之瀬スキー場</v>
      </c>
      <c r="F14" s="6" t="str">
        <f ca="1" t="shared" si="4"/>
        <v>山スキー訓練（スキー協山スキー部主催）</v>
      </c>
      <c r="G14" s="9" t="str">
        <f ca="1" t="shared" si="0"/>
        <v>江口久美子</v>
      </c>
      <c r="H14" s="12" t="str">
        <f ca="1" t="shared" si="0"/>
        <v>川口敏子</v>
      </c>
      <c r="I14" s="12" t="str">
        <f ca="1" t="shared" si="0"/>
        <v>杉山義明</v>
      </c>
      <c r="J14" s="9" t="str">
        <f ca="1" t="shared" si="0"/>
        <v>木下光政</v>
      </c>
      <c r="K14" s="9" t="str">
        <f ca="1" t="shared" si="0"/>
        <v>広瀬美樹</v>
      </c>
      <c r="L14" s="12" t="str">
        <f ca="1" t="shared" si="0"/>
        <v>小原千賀子</v>
      </c>
      <c r="M14" s="9" t="str">
        <f ca="1" t="shared" si="0"/>
        <v>小宮昌平</v>
      </c>
      <c r="N14" s="12" t="str">
        <f ca="1" t="shared" si="0"/>
        <v>迫本尚子</v>
      </c>
      <c r="O14" s="12" t="str">
        <f ca="1" t="shared" si="0"/>
        <v>下田良子</v>
      </c>
      <c r="P14" s="9" t="str">
        <f ca="1" t="shared" si="0"/>
        <v>宿谷猛</v>
      </c>
      <c r="Q14" s="158">
        <f ca="1">INDIRECT($A14&amp;"!ｇ"&amp;30)</f>
        <v>41987</v>
      </c>
      <c r="R14" s="17"/>
      <c r="S14" s="17"/>
      <c r="T14" s="17"/>
      <c r="U14" s="17"/>
      <c r="V14" s="17"/>
      <c r="W14" s="17"/>
      <c r="X14" s="17"/>
    </row>
    <row r="15" spans="1:24" s="7" customFormat="1" ht="13.5">
      <c r="A15" s="10"/>
      <c r="B15" s="16"/>
      <c r="C15" s="16"/>
      <c r="D15" s="29"/>
      <c r="E15" s="6"/>
      <c r="F15" s="6"/>
      <c r="G15" s="12" t="str">
        <f ca="1">INDIRECT($A14&amp;"!c"&amp;17+G$3)</f>
        <v>高木弘子</v>
      </c>
      <c r="H15" s="12" t="str">
        <f ca="1">INDIRECT($A14&amp;"!c"&amp;17+H$3)</f>
        <v>森 武男</v>
      </c>
      <c r="I15" s="9" t="str">
        <f ca="1">INDIRECT($A14&amp;"!c"&amp;17+I$3)</f>
        <v>本間慎吾</v>
      </c>
      <c r="J15" s="12" t="str">
        <f ca="1">INDIRECT($A14&amp;"!c"&amp;17+J$3)</f>
        <v>井下やえこ</v>
      </c>
      <c r="K15" s="9" t="str">
        <f ca="1">INDIRECT($A14&amp;"!c"&amp;17+K$3)</f>
        <v>笛木　昭</v>
      </c>
      <c r="L15" s="9"/>
      <c r="M15" s="9"/>
      <c r="N15" s="9"/>
      <c r="O15" s="12"/>
      <c r="P15" s="9"/>
      <c r="Q15" s="25"/>
      <c r="R15" s="17"/>
      <c r="S15" s="17"/>
      <c r="T15" s="17"/>
      <c r="U15" s="17"/>
      <c r="V15" s="17"/>
      <c r="W15" s="17"/>
      <c r="X15" s="17"/>
    </row>
    <row r="16" spans="1:24" s="7" customFormat="1" ht="13.5">
      <c r="A16" s="149">
        <v>10</v>
      </c>
      <c r="B16" s="150"/>
      <c r="C16" s="150"/>
      <c r="D16" s="151" t="str">
        <f ca="1" t="shared" si="2"/>
        <v>2014/12/12～14</v>
      </c>
      <c r="E16" s="152" t="str">
        <f ca="1" t="shared" si="3"/>
        <v>南アルプス　黄蓮谷右俣　</v>
      </c>
      <c r="F16" s="152" t="str">
        <f ca="1" t="shared" si="4"/>
        <v>アイスクライミング</v>
      </c>
      <c r="G16" s="153" t="str">
        <f ca="1" t="shared" si="0"/>
        <v>杉山 悦子</v>
      </c>
      <c r="H16" s="154" t="str">
        <f ca="1" t="shared" si="0"/>
        <v>臼井 邦徳</v>
      </c>
      <c r="I16" s="154" t="str">
        <f ca="1" t="shared" si="0"/>
        <v>神志那 元</v>
      </c>
      <c r="J16" s="154" t="str">
        <f ca="1" t="shared" si="0"/>
        <v>田村 広史</v>
      </c>
      <c r="K16" s="154">
        <f ca="1" t="shared" si="0"/>
        <v>0</v>
      </c>
      <c r="L16" s="153">
        <f ca="1" t="shared" si="0"/>
        <v>0</v>
      </c>
      <c r="M16" s="153">
        <f ca="1" t="shared" si="0"/>
        <v>0</v>
      </c>
      <c r="N16" s="153"/>
      <c r="O16" s="154"/>
      <c r="P16" s="153"/>
      <c r="Q16" s="155">
        <f ca="1" t="shared" si="5"/>
        <v>41987</v>
      </c>
      <c r="R16" s="17"/>
      <c r="S16" s="17"/>
      <c r="T16" s="17"/>
      <c r="U16" s="17"/>
      <c r="V16" s="17"/>
      <c r="W16" s="17"/>
      <c r="X16" s="17"/>
    </row>
    <row r="17" spans="1:24" s="7" customFormat="1" ht="13.5">
      <c r="A17" s="10">
        <v>11</v>
      </c>
      <c r="B17" s="16">
        <v>56</v>
      </c>
      <c r="C17" s="16"/>
      <c r="D17" s="29" t="str">
        <f ca="1" t="shared" si="2"/>
        <v>2014/12/13-14</v>
      </c>
      <c r="E17" s="6" t="str">
        <f ca="1" t="shared" si="3"/>
        <v>八ヶ岳　赤岳</v>
      </c>
      <c r="F17" s="6" t="str">
        <f ca="1" t="shared" si="4"/>
        <v>アイゼン練習　実践</v>
      </c>
      <c r="G17" s="9" t="str">
        <f ca="1" t="shared" si="0"/>
        <v>松野千絵</v>
      </c>
      <c r="H17" s="12" t="str">
        <f ca="1" t="shared" si="0"/>
        <v>松野泰久</v>
      </c>
      <c r="I17" s="9"/>
      <c r="J17" s="9">
        <f ca="1" t="shared" si="0"/>
        <v>0</v>
      </c>
      <c r="K17" s="9">
        <f ca="1" t="shared" si="0"/>
        <v>0</v>
      </c>
      <c r="L17" s="9">
        <f ca="1" t="shared" si="0"/>
        <v>0</v>
      </c>
      <c r="M17" s="9">
        <f ca="1" t="shared" si="0"/>
        <v>0</v>
      </c>
      <c r="N17" s="9"/>
      <c r="O17" s="12"/>
      <c r="P17" s="9"/>
      <c r="Q17" s="158">
        <f ca="1" t="shared" si="5"/>
        <v>41987</v>
      </c>
      <c r="R17" s="17"/>
      <c r="S17" s="17"/>
      <c r="T17" s="17"/>
      <c r="U17" s="17"/>
      <c r="V17" s="17"/>
      <c r="W17" s="17"/>
      <c r="X17" s="17"/>
    </row>
    <row r="18" spans="1:24" s="7" customFormat="1" ht="13.5">
      <c r="A18" s="10">
        <v>12</v>
      </c>
      <c r="B18" s="16"/>
      <c r="C18" s="16"/>
      <c r="D18" s="29" t="str">
        <f ca="1" t="shared" si="2"/>
        <v>2014/12/14(日)</v>
      </c>
      <c r="E18" s="6" t="str">
        <f ca="1" t="shared" si="3"/>
        <v>山梨県　石割山</v>
      </c>
      <c r="F18" s="6" t="str">
        <f ca="1" t="shared" si="4"/>
        <v>ハイキング（鍋山行）</v>
      </c>
      <c r="G18" s="9" t="str">
        <f ca="1" t="shared" si="0"/>
        <v>河崎 泰秀</v>
      </c>
      <c r="H18" s="12" t="str">
        <f ca="1" t="shared" si="0"/>
        <v>小野 裕保</v>
      </c>
      <c r="I18" s="9"/>
      <c r="J18" s="9">
        <f ca="1" t="shared" si="0"/>
        <v>0</v>
      </c>
      <c r="K18" s="9">
        <f ca="1" t="shared" si="0"/>
        <v>0</v>
      </c>
      <c r="L18" s="9">
        <f ca="1" t="shared" si="0"/>
        <v>0</v>
      </c>
      <c r="M18" s="9">
        <f ca="1" t="shared" si="0"/>
        <v>0</v>
      </c>
      <c r="N18" s="9">
        <f ca="1" t="shared" si="0"/>
        <v>0</v>
      </c>
      <c r="O18" s="12"/>
      <c r="P18" s="9"/>
      <c r="Q18" s="158">
        <f ca="1" t="shared" si="5"/>
        <v>41987</v>
      </c>
      <c r="R18" s="17"/>
      <c r="S18" s="17"/>
      <c r="T18" s="17"/>
      <c r="U18" s="17"/>
      <c r="V18" s="17"/>
      <c r="W18" s="17"/>
      <c r="X18" s="17"/>
    </row>
    <row r="19" spans="1:24" s="7" customFormat="1" ht="13.5">
      <c r="A19" s="10">
        <v>13</v>
      </c>
      <c r="B19" s="16">
        <v>57</v>
      </c>
      <c r="C19" s="16"/>
      <c r="D19" s="29">
        <f ca="1" t="shared" si="2"/>
        <v>41987</v>
      </c>
      <c r="E19" s="6" t="str">
        <f ca="1" t="shared" si="3"/>
        <v>中央沿線　綱の上御前山</v>
      </c>
      <c r="F19" s="6" t="str">
        <f ca="1" t="shared" si="4"/>
        <v>やぶ山ハイク</v>
      </c>
      <c r="G19" s="9" t="str">
        <f ca="1" t="shared" si="0"/>
        <v>玉林 定治郎</v>
      </c>
      <c r="H19" s="153" t="str">
        <f ca="1" t="shared" si="0"/>
        <v>八木 敏子</v>
      </c>
      <c r="I19" s="9" t="str">
        <f ca="1" t="shared" si="0"/>
        <v>小幡 歩</v>
      </c>
      <c r="J19" s="9">
        <f ca="1" t="shared" si="0"/>
        <v>0</v>
      </c>
      <c r="K19" s="9">
        <f ca="1" t="shared" si="0"/>
        <v>0</v>
      </c>
      <c r="L19" s="9">
        <f ca="1" t="shared" si="0"/>
        <v>0</v>
      </c>
      <c r="M19" s="9">
        <f ca="1" t="shared" si="0"/>
        <v>0</v>
      </c>
      <c r="N19" s="9">
        <f ca="1" t="shared" si="0"/>
        <v>0</v>
      </c>
      <c r="O19" s="9"/>
      <c r="P19" s="9"/>
      <c r="Q19" s="158">
        <f ca="1" t="shared" si="5"/>
        <v>41987</v>
      </c>
      <c r="R19" s="17"/>
      <c r="S19" s="17"/>
      <c r="T19" s="17"/>
      <c r="U19" s="17"/>
      <c r="V19" s="17"/>
      <c r="W19" s="17"/>
      <c r="X19" s="17"/>
    </row>
    <row r="20" spans="1:24" s="7" customFormat="1" ht="13.5">
      <c r="A20" s="149">
        <v>14</v>
      </c>
      <c r="B20" s="150"/>
      <c r="C20" s="150"/>
      <c r="D20" s="151">
        <f ca="1" t="shared" si="2"/>
        <v>41987</v>
      </c>
      <c r="E20" s="152" t="str">
        <f ca="1" t="shared" si="3"/>
        <v>群馬県・霧積温泉（霧積館奥のエリアまたは隠れ橋の滝周辺）</v>
      </c>
      <c r="F20" s="152" t="str">
        <f ca="1" t="shared" si="4"/>
        <v>アイスクライミング体験（縦走用アイゼンとピッケル）</v>
      </c>
      <c r="G20" s="153" t="str">
        <f ca="1" t="shared" si="0"/>
        <v>綱 忠彦</v>
      </c>
      <c r="H20" s="153" t="str">
        <f ca="1" t="shared" si="0"/>
        <v>千頭和 亮</v>
      </c>
      <c r="I20" s="153" t="str">
        <f ca="1" t="shared" si="0"/>
        <v>三枝 葉子</v>
      </c>
      <c r="J20" s="153" t="str">
        <f ca="1" t="shared" si="0"/>
        <v>大山 道臣</v>
      </c>
      <c r="K20" s="153" t="str">
        <f ca="1" t="shared" si="0"/>
        <v>金本 正行</v>
      </c>
      <c r="L20" s="153" t="str">
        <f ca="1" t="shared" si="0"/>
        <v>三ツ木 友勝</v>
      </c>
      <c r="M20" s="153" t="str">
        <f ca="1" t="shared" si="0"/>
        <v>森田 志津江</v>
      </c>
      <c r="N20" s="153">
        <f ca="1" t="shared" si="0"/>
        <v>0</v>
      </c>
      <c r="O20" s="154"/>
      <c r="P20" s="153"/>
      <c r="Q20" s="155">
        <f ca="1" t="shared" si="5"/>
        <v>41987</v>
      </c>
      <c r="R20" s="17"/>
      <c r="S20" s="17"/>
      <c r="T20" s="17"/>
      <c r="U20" s="17"/>
      <c r="V20" s="17"/>
      <c r="W20" s="17"/>
      <c r="X20" s="17"/>
    </row>
    <row r="21" spans="1:17" s="15" customFormat="1" ht="13.5">
      <c r="A21" s="10">
        <v>15</v>
      </c>
      <c r="B21" s="16"/>
      <c r="C21" s="16"/>
      <c r="D21" s="29" t="str">
        <f ca="1" t="shared" si="2"/>
        <v>2014/12/13～14</v>
      </c>
      <c r="E21" s="6" t="str">
        <f ca="1" t="shared" si="3"/>
        <v>日和田</v>
      </c>
      <c r="F21" s="6" t="str">
        <f ca="1" t="shared" si="4"/>
        <v>クライミング</v>
      </c>
      <c r="G21" s="9" t="str">
        <f ca="1" t="shared" si="0"/>
        <v>木村 美江子</v>
      </c>
      <c r="H21" s="12" t="str">
        <f ca="1" t="shared" si="0"/>
        <v>他会員外2名</v>
      </c>
      <c r="I21" s="12">
        <f ca="1" t="shared" si="0"/>
        <v>0</v>
      </c>
      <c r="J21" s="12">
        <f ca="1" t="shared" si="0"/>
        <v>0</v>
      </c>
      <c r="K21" s="12">
        <f ca="1" t="shared" si="0"/>
        <v>0</v>
      </c>
      <c r="L21" s="12">
        <f ca="1" t="shared" si="0"/>
        <v>0</v>
      </c>
      <c r="M21" s="12">
        <f ca="1" t="shared" si="0"/>
        <v>0</v>
      </c>
      <c r="N21" s="12">
        <f ca="1" t="shared" si="0"/>
        <v>0</v>
      </c>
      <c r="O21" s="12"/>
      <c r="P21" s="9"/>
      <c r="Q21" s="158">
        <f ca="1" t="shared" si="5"/>
        <v>41987</v>
      </c>
    </row>
    <row r="22" spans="1:17" s="15" customFormat="1" ht="13.5">
      <c r="A22" s="10">
        <v>16</v>
      </c>
      <c r="B22" s="16"/>
      <c r="C22" s="16"/>
      <c r="D22" s="29" t="str">
        <f ca="1" t="shared" si="2"/>
        <v>2014/12/13～14</v>
      </c>
      <c r="E22" s="6" t="str">
        <f ca="1" t="shared" si="3"/>
        <v>八ヶ岳　南沢　広河原</v>
      </c>
      <c r="F22" s="6" t="str">
        <f ca="1" t="shared" si="4"/>
        <v>アイスクライミング</v>
      </c>
      <c r="G22" s="9" t="str">
        <f ca="1" t="shared" si="0"/>
        <v>杉山 悦子</v>
      </c>
      <c r="H22" s="9" t="str">
        <f ca="1" t="shared" si="0"/>
        <v>千頭和 亮</v>
      </c>
      <c r="I22" s="12" t="str">
        <f ca="1" t="shared" si="0"/>
        <v>臼井 邦徳</v>
      </c>
      <c r="J22" s="12" t="str">
        <f ca="1" t="shared" si="0"/>
        <v>神志那 元</v>
      </c>
      <c r="K22" s="12" t="str">
        <f ca="1" t="shared" si="0"/>
        <v>田村 広史</v>
      </c>
      <c r="L22" s="12">
        <f ca="1" t="shared" si="0"/>
        <v>0</v>
      </c>
      <c r="M22" s="12">
        <f ca="1" t="shared" si="0"/>
        <v>0</v>
      </c>
      <c r="N22" s="12">
        <f ca="1" t="shared" si="0"/>
        <v>0</v>
      </c>
      <c r="O22" s="12"/>
      <c r="P22" s="9"/>
      <c r="Q22" s="158">
        <f ca="1" t="shared" si="5"/>
        <v>41987</v>
      </c>
    </row>
    <row r="23" spans="1:17" s="15" customFormat="1" ht="13.5">
      <c r="A23" s="10">
        <v>17</v>
      </c>
      <c r="B23" s="16"/>
      <c r="C23" s="16"/>
      <c r="D23" s="29">
        <f ca="1" t="shared" si="2"/>
        <v>41987</v>
      </c>
      <c r="E23" s="6" t="str">
        <f ca="1" t="shared" si="3"/>
        <v>奥武蔵・日和田山</v>
      </c>
      <c r="F23" s="6" t="str">
        <f ca="1" t="shared" si="4"/>
        <v>岩トレ</v>
      </c>
      <c r="G23" s="9" t="str">
        <f ca="1" t="shared" si="0"/>
        <v>金本 正行</v>
      </c>
      <c r="H23" s="9" t="str">
        <f ca="1" t="shared" si="0"/>
        <v>三ツ木 友勝</v>
      </c>
      <c r="I23" s="9" t="str">
        <f ca="1" t="shared" si="0"/>
        <v>笹川 信之</v>
      </c>
      <c r="J23" s="9">
        <f ca="1" t="shared" si="0"/>
        <v>0</v>
      </c>
      <c r="K23" s="9">
        <f ca="1" t="shared" si="0"/>
        <v>0</v>
      </c>
      <c r="L23" s="9">
        <f ca="1" t="shared" si="0"/>
        <v>0</v>
      </c>
      <c r="M23" s="9">
        <f ca="1" t="shared" si="0"/>
        <v>0</v>
      </c>
      <c r="N23" s="12">
        <f ca="1" t="shared" si="0"/>
        <v>0</v>
      </c>
      <c r="O23" s="12"/>
      <c r="P23" s="9"/>
      <c r="Q23" s="158">
        <f ca="1" t="shared" si="5"/>
        <v>41987</v>
      </c>
    </row>
    <row r="24" spans="1:17" s="15" customFormat="1" ht="13.5">
      <c r="A24" s="149">
        <v>18</v>
      </c>
      <c r="B24" s="150"/>
      <c r="C24" s="150"/>
      <c r="D24" s="151">
        <f ca="1" t="shared" si="2"/>
        <v>41990</v>
      </c>
      <c r="E24" s="152" t="str">
        <f ca="1" t="shared" si="3"/>
        <v>秩父　熊倉山</v>
      </c>
      <c r="F24" s="152" t="str">
        <f ca="1" t="shared" si="4"/>
        <v>ハイキング</v>
      </c>
      <c r="G24" s="153" t="str">
        <f ca="1" t="shared" si="0"/>
        <v>本橋 美鈴</v>
      </c>
      <c r="H24" s="153">
        <f ca="1" t="shared" si="0"/>
        <v>0</v>
      </c>
      <c r="I24" s="153">
        <f ca="1" t="shared" si="0"/>
        <v>0</v>
      </c>
      <c r="J24" s="153">
        <f ca="1" t="shared" si="0"/>
        <v>0</v>
      </c>
      <c r="K24" s="153">
        <f ca="1" t="shared" si="0"/>
        <v>0</v>
      </c>
      <c r="L24" s="153">
        <f ca="1" t="shared" si="0"/>
        <v>0</v>
      </c>
      <c r="M24" s="153">
        <f ca="1" t="shared" si="0"/>
        <v>0</v>
      </c>
      <c r="N24" s="154">
        <f ca="1" t="shared" si="0"/>
        <v>0</v>
      </c>
      <c r="O24" s="154"/>
      <c r="P24" s="153"/>
      <c r="Q24" s="155">
        <f ca="1" t="shared" si="5"/>
        <v>41990</v>
      </c>
    </row>
    <row r="25" spans="1:17" s="15" customFormat="1" ht="13.5">
      <c r="A25" s="10">
        <v>19</v>
      </c>
      <c r="B25" s="16"/>
      <c r="C25" s="16"/>
      <c r="D25" s="29">
        <f ca="1" t="shared" si="2"/>
        <v>41991</v>
      </c>
      <c r="E25" s="6" t="str">
        <f ca="1" t="shared" si="3"/>
        <v>湯河原幕岩</v>
      </c>
      <c r="F25" s="6" t="str">
        <f ca="1" t="shared" si="4"/>
        <v>フリークライミング</v>
      </c>
      <c r="G25" s="9" t="str">
        <f ca="1" t="shared" si="0"/>
        <v>木下 好美</v>
      </c>
      <c r="H25" s="9" t="str">
        <f ca="1" t="shared" si="0"/>
        <v>深田 眞理子</v>
      </c>
      <c r="I25" s="9">
        <f ca="1" t="shared" si="0"/>
        <v>0</v>
      </c>
      <c r="J25" s="9">
        <f ca="1" t="shared" si="0"/>
        <v>0</v>
      </c>
      <c r="K25" s="9">
        <f ca="1" t="shared" si="0"/>
        <v>0</v>
      </c>
      <c r="L25" s="9">
        <f ca="1" t="shared" si="0"/>
        <v>0</v>
      </c>
      <c r="M25" s="9">
        <f ca="1" t="shared" si="0"/>
        <v>0</v>
      </c>
      <c r="N25" s="12">
        <f ca="1" t="shared" si="0"/>
        <v>0</v>
      </c>
      <c r="O25" s="12"/>
      <c r="P25" s="9"/>
      <c r="Q25" s="158">
        <f ca="1" t="shared" si="5"/>
        <v>41991</v>
      </c>
    </row>
    <row r="26" spans="1:24" s="7" customFormat="1" ht="13.5">
      <c r="A26" s="10">
        <v>20</v>
      </c>
      <c r="B26" s="16">
        <v>58</v>
      </c>
      <c r="C26" s="16"/>
      <c r="D26" s="29">
        <f ca="1" t="shared" si="2"/>
        <v>41993</v>
      </c>
      <c r="E26" s="6" t="str">
        <f ca="1" t="shared" si="3"/>
        <v>奥多摩 金比羅尾根～日の出山～御岳山</v>
      </c>
      <c r="F26" s="6" t="str">
        <f ca="1" t="shared" si="4"/>
        <v>登降トレーニング</v>
      </c>
      <c r="G26" s="9" t="str">
        <f ca="1" t="shared" si="0"/>
        <v>笹川信之</v>
      </c>
      <c r="H26" s="12">
        <f ca="1" t="shared" si="0"/>
        <v>0</v>
      </c>
      <c r="I26" s="12">
        <f ca="1" t="shared" si="0"/>
        <v>0</v>
      </c>
      <c r="J26" s="12">
        <f ca="1" t="shared" si="0"/>
        <v>0</v>
      </c>
      <c r="K26" s="12">
        <f ca="1" t="shared" si="0"/>
        <v>0</v>
      </c>
      <c r="L26" s="12">
        <f ca="1" t="shared" si="0"/>
        <v>0</v>
      </c>
      <c r="M26" s="12">
        <f ca="1" t="shared" si="0"/>
        <v>0</v>
      </c>
      <c r="N26" s="12"/>
      <c r="O26" s="12"/>
      <c r="P26" s="9"/>
      <c r="Q26" s="158">
        <f ca="1" t="shared" si="5"/>
        <v>41993</v>
      </c>
      <c r="R26" s="9"/>
      <c r="S26" s="9"/>
      <c r="T26" s="9"/>
      <c r="U26" s="9"/>
      <c r="V26" s="9"/>
      <c r="W26" s="9"/>
      <c r="X26" s="9"/>
    </row>
    <row r="27" spans="1:24" s="7" customFormat="1" ht="13.5">
      <c r="A27" s="149">
        <v>21</v>
      </c>
      <c r="B27" s="150"/>
      <c r="C27" s="150"/>
      <c r="D27" s="151" t="str">
        <f ca="1" t="shared" si="2"/>
        <v>12/20～12/21</v>
      </c>
      <c r="E27" s="152" t="str">
        <f ca="1" t="shared" si="3"/>
        <v>阿弥陀岳</v>
      </c>
      <c r="F27" s="152" t="str">
        <f ca="1" t="shared" si="4"/>
        <v>ピークハント</v>
      </c>
      <c r="G27" s="153" t="str">
        <f ca="1" t="shared" si="0"/>
        <v>三ツ木友勝</v>
      </c>
      <c r="H27" s="154" t="str">
        <f ca="1" t="shared" si="0"/>
        <v>豊田美佐子</v>
      </c>
      <c r="I27" s="154" t="str">
        <f ca="1" t="shared" si="0"/>
        <v>平林由里</v>
      </c>
      <c r="J27" s="154">
        <f ca="1" t="shared" si="0"/>
        <v>0</v>
      </c>
      <c r="K27" s="153">
        <f ca="1" t="shared" si="0"/>
        <v>0</v>
      </c>
      <c r="L27" s="153">
        <f ca="1" t="shared" si="0"/>
        <v>0</v>
      </c>
      <c r="M27" s="153">
        <f ca="1" t="shared" si="0"/>
        <v>0</v>
      </c>
      <c r="N27" s="153">
        <f ca="1" t="shared" si="0"/>
        <v>0</v>
      </c>
      <c r="O27" s="154"/>
      <c r="P27" s="153"/>
      <c r="Q27" s="155">
        <f ca="1" t="shared" si="5"/>
        <v>41994</v>
      </c>
      <c r="R27" s="17"/>
      <c r="S27" s="17"/>
      <c r="T27" s="17"/>
      <c r="U27" s="17"/>
      <c r="V27" s="17"/>
      <c r="W27" s="17"/>
      <c r="X27" s="17"/>
    </row>
    <row r="28" spans="1:24" s="7" customFormat="1" ht="13.5">
      <c r="A28" s="10">
        <v>22</v>
      </c>
      <c r="B28" s="16">
        <v>59</v>
      </c>
      <c r="C28" s="16"/>
      <c r="D28" s="29" t="str">
        <f ca="1">INDIRECT($A28&amp;"!c5")</f>
        <v>2014/12/20～21</v>
      </c>
      <c r="E28" s="6" t="str">
        <f ca="1" t="shared" si="3"/>
        <v>谷川岳　天神尾根</v>
      </c>
      <c r="F28" s="6" t="str">
        <f ca="1" t="shared" si="4"/>
        <v>雪山入門（雪山テント生活とワカン歩行訓練）</v>
      </c>
      <c r="G28" s="9" t="str">
        <f ca="1" t="shared" si="0"/>
        <v>西澤　清</v>
      </c>
      <c r="H28" s="9" t="str">
        <f ca="1" t="shared" si="0"/>
        <v>舘下 和行</v>
      </c>
      <c r="I28" s="9" t="str">
        <f ca="1" t="shared" si="0"/>
        <v>木村 美江子</v>
      </c>
      <c r="J28" s="9" t="str">
        <f ca="1" t="shared" si="0"/>
        <v>森田 志津江</v>
      </c>
      <c r="K28" s="9" t="str">
        <f ca="1" t="shared" si="0"/>
        <v>本間 愼吾</v>
      </c>
      <c r="L28" s="9" t="str">
        <f ca="1" t="shared" si="0"/>
        <v>三枝 葉子</v>
      </c>
      <c r="M28" s="9" t="str">
        <f ca="1" t="shared" si="0"/>
        <v>久保田 昭彦</v>
      </c>
      <c r="N28" s="9" t="str">
        <f ca="1" t="shared" si="0"/>
        <v> </v>
      </c>
      <c r="O28" s="12"/>
      <c r="P28" s="9"/>
      <c r="Q28" s="158">
        <f ca="1" t="shared" si="5"/>
        <v>41994</v>
      </c>
      <c r="R28" s="17"/>
      <c r="S28" s="17"/>
      <c r="T28" s="17"/>
      <c r="U28" s="17"/>
      <c r="V28" s="17"/>
      <c r="W28" s="17"/>
      <c r="X28" s="17"/>
    </row>
    <row r="29" spans="1:24" s="7" customFormat="1" ht="13.5">
      <c r="A29" s="10">
        <v>23</v>
      </c>
      <c r="B29" s="16"/>
      <c r="C29" s="16"/>
      <c r="D29" s="29" t="str">
        <f ca="1" t="shared" si="2"/>
        <v>2014/12/20～21</v>
      </c>
      <c r="E29" s="6" t="str">
        <f ca="1" t="shared" si="3"/>
        <v>奥秩父　雲取山</v>
      </c>
      <c r="F29" s="6" t="str">
        <f ca="1" t="shared" si="4"/>
        <v>ピークハント</v>
      </c>
      <c r="G29" s="9" t="str">
        <f ca="1" t="shared" si="0"/>
        <v>杉山 悦子</v>
      </c>
      <c r="H29" s="12" t="str">
        <f ca="1" t="shared" si="0"/>
        <v>相場啓吏</v>
      </c>
      <c r="I29" s="12" t="str">
        <f ca="1" t="shared" si="0"/>
        <v>神志那 元</v>
      </c>
      <c r="J29" s="12" t="str">
        <f ca="1" t="shared" si="0"/>
        <v>金井君枝</v>
      </c>
      <c r="K29" s="12" t="str">
        <f ca="1" t="shared" si="0"/>
        <v>櫻井美香</v>
      </c>
      <c r="L29" s="12">
        <f ca="1" t="shared" si="0"/>
        <v>0</v>
      </c>
      <c r="M29" s="12"/>
      <c r="N29" s="12"/>
      <c r="O29" s="12"/>
      <c r="P29" s="9"/>
      <c r="Q29" s="158">
        <f ca="1" t="shared" si="5"/>
        <v>41994</v>
      </c>
      <c r="R29" s="17"/>
      <c r="S29" s="17"/>
      <c r="T29" s="17"/>
      <c r="U29" s="17"/>
      <c r="V29" s="17"/>
      <c r="W29" s="17"/>
      <c r="X29" s="17"/>
    </row>
    <row r="30" spans="1:24" s="7" customFormat="1" ht="13.5">
      <c r="A30" s="149">
        <v>24</v>
      </c>
      <c r="B30" s="150"/>
      <c r="C30" s="150"/>
      <c r="D30" s="151" t="str">
        <f ca="1" t="shared" si="2"/>
        <v>2014/12/20～21</v>
      </c>
      <c r="E30" s="152" t="str">
        <f ca="1" t="shared" si="3"/>
        <v>八ヶ岳　アイスキャンデー・ジョウゴ沢</v>
      </c>
      <c r="F30" s="152" t="str">
        <f ca="1" t="shared" si="4"/>
        <v>アイスクライミング</v>
      </c>
      <c r="G30" s="153" t="str">
        <f ca="1" t="shared" si="0"/>
        <v>木下 好美</v>
      </c>
      <c r="H30" s="153" t="str">
        <f ca="1" t="shared" si="0"/>
        <v>池田 克明</v>
      </c>
      <c r="I30" s="154"/>
      <c r="J30" s="154">
        <f ca="1" t="shared" si="0"/>
        <v>0</v>
      </c>
      <c r="K30" s="154">
        <f ca="1" t="shared" si="0"/>
        <v>0</v>
      </c>
      <c r="L30" s="154">
        <f ca="1" t="shared" si="0"/>
        <v>0</v>
      </c>
      <c r="M30" s="154"/>
      <c r="N30" s="154"/>
      <c r="O30" s="154"/>
      <c r="P30" s="153"/>
      <c r="Q30" s="155">
        <f ca="1" t="shared" si="5"/>
        <v>41994</v>
      </c>
      <c r="R30" s="17"/>
      <c r="S30" s="17"/>
      <c r="T30" s="17"/>
      <c r="U30" s="17"/>
      <c r="V30" s="17"/>
      <c r="W30" s="17"/>
      <c r="X30" s="17"/>
    </row>
    <row r="31" spans="1:24" s="7" customFormat="1" ht="13.5">
      <c r="A31" s="10">
        <v>25</v>
      </c>
      <c r="B31" s="16">
        <v>60</v>
      </c>
      <c r="C31" s="16" t="s">
        <v>1419</v>
      </c>
      <c r="D31" s="29" t="str">
        <f ca="1" t="shared" si="2"/>
        <v>2014/12/20～21</v>
      </c>
      <c r="E31" s="6" t="str">
        <f ca="1" t="shared" si="3"/>
        <v>上越　神楽ケ峰</v>
      </c>
      <c r="F31" s="6" t="str">
        <f ca="1" t="shared" si="4"/>
        <v>山スキー</v>
      </c>
      <c r="G31" s="9" t="str">
        <f ca="1" t="shared" si="0"/>
        <v>河崎 泰秀</v>
      </c>
      <c r="H31" s="12" t="str">
        <f ca="1" t="shared" si="0"/>
        <v>小野 裕保</v>
      </c>
      <c r="I31" s="12"/>
      <c r="J31" s="12">
        <f ca="1" t="shared" si="0"/>
        <v>0</v>
      </c>
      <c r="K31" s="12">
        <f ca="1" t="shared" si="0"/>
        <v>0</v>
      </c>
      <c r="L31" s="12">
        <f ca="1" t="shared" si="0"/>
        <v>0</v>
      </c>
      <c r="M31" s="12"/>
      <c r="N31" s="12"/>
      <c r="O31" s="12"/>
      <c r="P31" s="9"/>
      <c r="Q31" s="158">
        <f ca="1" t="shared" si="5"/>
        <v>41994</v>
      </c>
      <c r="R31" s="17"/>
      <c r="S31" s="17"/>
      <c r="T31" s="17"/>
      <c r="U31" s="17"/>
      <c r="V31" s="17"/>
      <c r="W31" s="17"/>
      <c r="X31" s="17"/>
    </row>
    <row r="32" spans="1:24" s="7" customFormat="1" ht="13.5">
      <c r="A32" s="10">
        <v>26</v>
      </c>
      <c r="B32" s="16"/>
      <c r="C32" s="16"/>
      <c r="D32" s="29">
        <f ca="1" t="shared" si="2"/>
        <v>41994</v>
      </c>
      <c r="E32" s="6" t="str">
        <f ca="1" t="shared" si="3"/>
        <v>奥多摩　高水三山</v>
      </c>
      <c r="F32" s="6" t="str">
        <f ca="1" t="shared" si="4"/>
        <v>ハイキング</v>
      </c>
      <c r="G32" s="9" t="str">
        <f ca="1" t="shared" si="0"/>
        <v>丸山 良一</v>
      </c>
      <c r="H32" s="12">
        <f ca="1" t="shared" si="0"/>
        <v>0</v>
      </c>
      <c r="I32" s="12"/>
      <c r="J32" s="12">
        <f ca="1">INDIRECT($A32&amp;"!c"&amp;7+J$3)</f>
        <v>0</v>
      </c>
      <c r="K32" s="12">
        <f ca="1" t="shared" si="0"/>
        <v>0</v>
      </c>
      <c r="L32" s="12">
        <f ca="1" t="shared" si="0"/>
        <v>0</v>
      </c>
      <c r="M32" s="12"/>
      <c r="N32" s="12"/>
      <c r="O32" s="12"/>
      <c r="P32" s="9"/>
      <c r="Q32" s="158">
        <f ca="1" t="shared" si="5"/>
        <v>41994</v>
      </c>
      <c r="R32" s="17"/>
      <c r="S32" s="17"/>
      <c r="T32" s="17"/>
      <c r="U32" s="17"/>
      <c r="V32" s="17"/>
      <c r="W32" s="17"/>
      <c r="X32" s="17"/>
    </row>
    <row r="33" spans="1:24" s="7" customFormat="1" ht="13.5">
      <c r="A33" s="10">
        <v>27</v>
      </c>
      <c r="B33" s="16"/>
      <c r="C33" s="16"/>
      <c r="D33" s="29">
        <f ca="1" t="shared" si="2"/>
        <v>41998</v>
      </c>
      <c r="E33" s="6" t="str">
        <f ca="1" t="shared" si="3"/>
        <v>湯河原幕岩</v>
      </c>
      <c r="F33" s="6" t="str">
        <f ca="1" t="shared" si="4"/>
        <v>フリークライミング</v>
      </c>
      <c r="G33" s="9" t="str">
        <f ca="1" t="shared" si="0"/>
        <v>木下 好美</v>
      </c>
      <c r="H33" s="12" t="str">
        <f ca="1" t="shared" si="0"/>
        <v>堀江 望</v>
      </c>
      <c r="I33" s="9">
        <f ca="1" t="shared" si="0"/>
        <v>0</v>
      </c>
      <c r="J33" s="9">
        <f ca="1" t="shared" si="0"/>
        <v>0</v>
      </c>
      <c r="K33" s="9">
        <f ca="1" t="shared" si="0"/>
        <v>0</v>
      </c>
      <c r="L33" s="12">
        <f ca="1" t="shared" si="0"/>
        <v>0</v>
      </c>
      <c r="M33" s="12"/>
      <c r="N33" s="12"/>
      <c r="O33" s="12"/>
      <c r="P33" s="9"/>
      <c r="Q33" s="158">
        <f ca="1" t="shared" si="5"/>
        <v>41998</v>
      </c>
      <c r="R33" s="17"/>
      <c r="S33" s="17"/>
      <c r="T33" s="17"/>
      <c r="U33" s="17"/>
      <c r="V33" s="17"/>
      <c r="W33" s="17"/>
      <c r="X33" s="17"/>
    </row>
    <row r="34" spans="1:24" s="7" customFormat="1" ht="13.5">
      <c r="A34" s="10">
        <v>28</v>
      </c>
      <c r="B34" s="16">
        <v>61</v>
      </c>
      <c r="C34" s="16"/>
      <c r="D34" s="29" t="str">
        <f ca="1" t="shared" si="2"/>
        <v>2014/12/27ｚ～28</v>
      </c>
      <c r="E34" s="6" t="str">
        <f ca="1" t="shared" si="3"/>
        <v>八ヶ岳　赤岳</v>
      </c>
      <c r="F34" s="6" t="str">
        <f ca="1" t="shared" si="4"/>
        <v>海外トレッキングのトレーニング</v>
      </c>
      <c r="G34" s="9" t="str">
        <f ca="1" t="shared" si="0"/>
        <v>河崎 泰秀</v>
      </c>
      <c r="H34" s="9" t="str">
        <f ca="1" t="shared" si="0"/>
        <v>木下 光政</v>
      </c>
      <c r="I34" s="9" t="str">
        <f ca="1" t="shared" si="0"/>
        <v>丸山 良一</v>
      </c>
      <c r="J34" s="9" t="str">
        <f ca="1" t="shared" si="0"/>
        <v>木下 好美</v>
      </c>
      <c r="K34" s="9">
        <f ca="1" t="shared" si="0"/>
        <v>0</v>
      </c>
      <c r="L34" s="12">
        <f ca="1" t="shared" si="0"/>
        <v>0</v>
      </c>
      <c r="M34" s="12"/>
      <c r="N34" s="12"/>
      <c r="O34" s="12"/>
      <c r="P34" s="9"/>
      <c r="Q34" s="158">
        <f ca="1" t="shared" si="5"/>
        <v>42001</v>
      </c>
      <c r="R34" s="17"/>
      <c r="S34" s="17"/>
      <c r="T34" s="17"/>
      <c r="U34" s="17"/>
      <c r="V34" s="17"/>
      <c r="W34" s="17"/>
      <c r="X34" s="17"/>
    </row>
    <row r="35" spans="1:24" s="7" customFormat="1" ht="13.5">
      <c r="A35" s="10">
        <v>29</v>
      </c>
      <c r="B35" s="16"/>
      <c r="C35" s="16"/>
      <c r="D35" s="29">
        <f ca="1" t="shared" si="2"/>
        <v>42000</v>
      </c>
      <c r="E35" s="6" t="str">
        <f ca="1" t="shared" si="3"/>
        <v>北アルプス　燕岳</v>
      </c>
      <c r="F35" s="6" t="str">
        <f ca="1" t="shared" si="4"/>
        <v>雪山登山</v>
      </c>
      <c r="G35" s="9" t="str">
        <f ca="1" t="shared" si="0"/>
        <v>杉山 悦子</v>
      </c>
      <c r="H35" s="9" t="str">
        <f ca="1" t="shared" si="0"/>
        <v>池田 克明</v>
      </c>
      <c r="I35" s="9" t="str">
        <f ca="1" t="shared" si="0"/>
        <v>三ツ木 友勝</v>
      </c>
      <c r="J35" s="9">
        <f ca="1" t="shared" si="0"/>
        <v>0</v>
      </c>
      <c r="K35" s="9">
        <f ca="1" t="shared" si="0"/>
        <v>0</v>
      </c>
      <c r="L35" s="12">
        <f ca="1" t="shared" si="0"/>
        <v>0</v>
      </c>
      <c r="M35" s="12"/>
      <c r="N35" s="12"/>
      <c r="O35" s="12"/>
      <c r="P35" s="9"/>
      <c r="Q35" s="158" t="str">
        <f ca="1" t="shared" si="5"/>
        <v>2014年12月29日若しくは30日</v>
      </c>
      <c r="R35" s="9"/>
      <c r="S35" s="9"/>
      <c r="T35" s="9"/>
      <c r="U35" s="9"/>
      <c r="V35" s="9"/>
      <c r="W35" s="9"/>
      <c r="X35" s="9"/>
    </row>
    <row r="36" spans="1:24" s="7" customFormat="1" ht="13.5">
      <c r="A36" s="10">
        <v>30</v>
      </c>
      <c r="B36" s="16"/>
      <c r="C36" s="16"/>
      <c r="D36" s="29" t="str">
        <f ca="1" t="shared" si="2"/>
        <v>2014/12/29～30</v>
      </c>
      <c r="E36" s="6" t="str">
        <f ca="1" t="shared" si="3"/>
        <v>八ヶ岳　上権現沢</v>
      </c>
      <c r="F36" s="6" t="str">
        <f ca="1" t="shared" si="4"/>
        <v>登山</v>
      </c>
      <c r="G36" s="9" t="str">
        <f ca="1" t="shared" si="0"/>
        <v>千頭和　亮</v>
      </c>
      <c r="H36" s="9">
        <f ca="1" t="shared" si="0"/>
        <v>0</v>
      </c>
      <c r="I36" s="9">
        <f ca="1" t="shared" si="0"/>
        <v>0</v>
      </c>
      <c r="J36" s="9">
        <f ca="1" t="shared" si="0"/>
        <v>0</v>
      </c>
      <c r="K36" s="9">
        <f ca="1" t="shared" si="0"/>
        <v>0</v>
      </c>
      <c r="L36" s="12">
        <f ca="1" t="shared" si="0"/>
        <v>0</v>
      </c>
      <c r="M36" s="12"/>
      <c r="N36" s="12"/>
      <c r="O36" s="12"/>
      <c r="P36" s="9"/>
      <c r="Q36" s="158">
        <f ca="1" t="shared" si="5"/>
        <v>42003</v>
      </c>
      <c r="R36" s="9"/>
      <c r="S36" s="9"/>
      <c r="T36" s="9"/>
      <c r="U36" s="9"/>
      <c r="V36" s="9"/>
      <c r="W36" s="9"/>
      <c r="X36" s="9"/>
    </row>
    <row r="37" spans="1:24" s="7" customFormat="1" ht="13.5">
      <c r="A37" s="10">
        <v>31</v>
      </c>
      <c r="B37" s="16">
        <v>62</v>
      </c>
      <c r="C37" s="16"/>
      <c r="D37" s="29">
        <f ca="1" t="shared" si="2"/>
        <v>42003</v>
      </c>
      <c r="E37" s="6" t="str">
        <f ca="1" t="shared" si="3"/>
        <v>上州　今倉山　</v>
      </c>
      <c r="F37" s="6" t="str">
        <f ca="1" t="shared" si="4"/>
        <v>ｽﾉｰﾊｲｸ</v>
      </c>
      <c r="G37" s="9" t="str">
        <f ca="1" t="shared" si="0"/>
        <v>小幡　歩</v>
      </c>
      <c r="H37" s="9">
        <f ca="1" t="shared" si="0"/>
        <v>0</v>
      </c>
      <c r="I37" s="9">
        <f ca="1" t="shared" si="0"/>
        <v>0</v>
      </c>
      <c r="J37" s="9">
        <f ca="1" t="shared" si="0"/>
        <v>0</v>
      </c>
      <c r="K37" s="9">
        <f ca="1" t="shared" si="0"/>
        <v>0</v>
      </c>
      <c r="L37" s="12">
        <f ca="1" t="shared" si="0"/>
        <v>0</v>
      </c>
      <c r="M37" s="12"/>
      <c r="N37" s="12"/>
      <c r="O37" s="12"/>
      <c r="P37" s="9"/>
      <c r="Q37" s="158">
        <f ca="1" t="shared" si="5"/>
        <v>42003</v>
      </c>
      <c r="R37" s="9"/>
      <c r="S37" s="9"/>
      <c r="T37" s="9"/>
      <c r="U37" s="9"/>
      <c r="V37" s="9"/>
      <c r="W37" s="9"/>
      <c r="X37" s="9"/>
    </row>
    <row r="38" spans="1:24" s="7" customFormat="1" ht="13.5">
      <c r="A38" s="10">
        <v>32</v>
      </c>
      <c r="B38" s="16"/>
      <c r="C38" s="16"/>
      <c r="D38" s="29">
        <f ca="1" t="shared" si="2"/>
        <v>42003</v>
      </c>
      <c r="E38" s="6" t="str">
        <f ca="1" t="shared" si="3"/>
        <v>秩父　熊倉山</v>
      </c>
      <c r="F38" s="6" t="str">
        <f ca="1" t="shared" si="4"/>
        <v>ハイキング</v>
      </c>
      <c r="G38" s="9" t="str">
        <f ca="1" t="shared" si="0"/>
        <v>本橋 美鈴</v>
      </c>
      <c r="H38" s="9">
        <f ca="1" t="shared" si="0"/>
        <v>0</v>
      </c>
      <c r="I38" s="9">
        <f ca="1" t="shared" si="0"/>
        <v>0</v>
      </c>
      <c r="J38" s="9">
        <f ca="1" t="shared" si="0"/>
        <v>0</v>
      </c>
      <c r="K38" s="9">
        <f ca="1" t="shared" si="0"/>
        <v>0</v>
      </c>
      <c r="L38" s="12">
        <f ca="1" t="shared" si="0"/>
        <v>0</v>
      </c>
      <c r="M38" s="12"/>
      <c r="N38" s="12"/>
      <c r="O38" s="12"/>
      <c r="P38" s="9"/>
      <c r="Q38" s="158">
        <f ca="1" t="shared" si="5"/>
        <v>42003</v>
      </c>
      <c r="R38" s="9"/>
      <c r="S38" s="9"/>
      <c r="T38" s="9"/>
      <c r="U38" s="9"/>
      <c r="V38" s="9"/>
      <c r="W38" s="9"/>
      <c r="X38" s="9"/>
    </row>
    <row r="39" spans="1:24" s="7" customFormat="1" ht="13.5">
      <c r="A39" s="10"/>
      <c r="B39" s="16"/>
      <c r="C39" s="16"/>
      <c r="D39" s="29"/>
      <c r="E39" s="6"/>
      <c r="F39" s="6"/>
      <c r="G39" s="9"/>
      <c r="H39" s="9"/>
      <c r="I39" s="9"/>
      <c r="J39" s="9"/>
      <c r="K39" s="9"/>
      <c r="L39" s="9"/>
      <c r="M39" s="9"/>
      <c r="N39" s="9"/>
      <c r="O39" s="9"/>
      <c r="P39" s="9"/>
      <c r="Q39" s="25"/>
      <c r="R39" s="17"/>
      <c r="S39" s="17"/>
      <c r="T39" s="17"/>
      <c r="U39" s="17"/>
      <c r="V39" s="17"/>
      <c r="W39" s="17"/>
      <c r="X39" s="17"/>
    </row>
    <row r="40" spans="1:24" s="7" customFormat="1" ht="13.5">
      <c r="A40" s="10"/>
      <c r="B40" s="16"/>
      <c r="C40" s="16"/>
      <c r="D40" s="29"/>
      <c r="E40" s="6"/>
      <c r="F40" s="6"/>
      <c r="G40" s="9"/>
      <c r="H40" s="9"/>
      <c r="I40" s="9"/>
      <c r="J40" s="9"/>
      <c r="K40" s="9"/>
      <c r="L40" s="9"/>
      <c r="M40" s="9"/>
      <c r="N40" s="9"/>
      <c r="O40" s="9"/>
      <c r="P40" s="9"/>
      <c r="Q40" s="25"/>
      <c r="R40" s="17"/>
      <c r="S40" s="17"/>
      <c r="T40" s="17"/>
      <c r="U40" s="17"/>
      <c r="V40" s="17"/>
      <c r="W40" s="17"/>
      <c r="X40" s="17"/>
    </row>
    <row r="41" spans="1:24" s="7" customFormat="1" ht="13.5">
      <c r="A41" s="10"/>
      <c r="B41" s="16"/>
      <c r="C41" s="16"/>
      <c r="D41" s="29"/>
      <c r="E41" s="6"/>
      <c r="F41" s="6"/>
      <c r="G41" s="9"/>
      <c r="H41" s="9"/>
      <c r="I41" s="9"/>
      <c r="J41" s="9"/>
      <c r="K41" s="9"/>
      <c r="L41" s="9"/>
      <c r="M41" s="9"/>
      <c r="N41" s="9"/>
      <c r="O41" s="9"/>
      <c r="P41" s="9"/>
      <c r="Q41" s="25"/>
      <c r="R41" s="9"/>
      <c r="S41" s="9"/>
      <c r="T41" s="9"/>
      <c r="U41" s="9"/>
      <c r="V41" s="9"/>
      <c r="W41" s="9"/>
      <c r="X41" s="9"/>
    </row>
    <row r="42" spans="1:24" s="7" customFormat="1" ht="13.5">
      <c r="A42" s="10"/>
      <c r="B42" s="16"/>
      <c r="C42" s="16"/>
      <c r="D42" s="29"/>
      <c r="E42" s="6"/>
      <c r="F42" s="6"/>
      <c r="G42" s="9"/>
      <c r="H42" s="9"/>
      <c r="I42" s="9"/>
      <c r="J42" s="9"/>
      <c r="K42" s="9"/>
      <c r="L42" s="9"/>
      <c r="M42" s="9"/>
      <c r="N42" s="9"/>
      <c r="O42" s="9"/>
      <c r="P42" s="9"/>
      <c r="Q42" s="25"/>
      <c r="R42" s="9"/>
      <c r="S42" s="9"/>
      <c r="T42" s="9"/>
      <c r="U42" s="9"/>
      <c r="V42" s="9"/>
      <c r="W42" s="9"/>
      <c r="X42" s="9"/>
    </row>
    <row r="43" spans="1:24" s="7" customFormat="1" ht="13.5">
      <c r="A43" s="10"/>
      <c r="B43" s="16"/>
      <c r="C43" s="16"/>
      <c r="D43" s="29"/>
      <c r="E43" s="6"/>
      <c r="F43" s="6"/>
      <c r="G43" s="9"/>
      <c r="H43" s="9"/>
      <c r="I43" s="9"/>
      <c r="J43" s="9"/>
      <c r="K43" s="9"/>
      <c r="L43" s="9"/>
      <c r="M43" s="9"/>
      <c r="N43" s="9"/>
      <c r="O43" s="9"/>
      <c r="P43" s="9"/>
      <c r="Q43" s="25"/>
      <c r="R43" s="9"/>
      <c r="S43" s="9"/>
      <c r="T43" s="9"/>
      <c r="U43" s="9"/>
      <c r="V43" s="9"/>
      <c r="W43" s="9"/>
      <c r="X43" s="9"/>
    </row>
    <row r="44" spans="1:24" s="7" customFormat="1" ht="13.5">
      <c r="A44" s="10"/>
      <c r="B44" s="16"/>
      <c r="C44" s="16"/>
      <c r="D44" s="29"/>
      <c r="E44" s="6"/>
      <c r="F44" s="6"/>
      <c r="G44" s="12"/>
      <c r="H44" s="9"/>
      <c r="I44" s="9"/>
      <c r="J44" s="9"/>
      <c r="K44" s="9"/>
      <c r="L44" s="9"/>
      <c r="M44" s="9"/>
      <c r="N44" s="9"/>
      <c r="O44" s="9"/>
      <c r="P44" s="9"/>
      <c r="Q44" s="25"/>
      <c r="R44" s="9"/>
      <c r="S44" s="9"/>
      <c r="T44" s="9"/>
      <c r="U44" s="9"/>
      <c r="V44" s="9"/>
      <c r="W44" s="17"/>
      <c r="X44" s="17"/>
    </row>
    <row r="45" spans="1:24" s="7" customFormat="1" ht="13.5">
      <c r="A45" s="10"/>
      <c r="B45" s="16"/>
      <c r="C45" s="16"/>
      <c r="D45" s="29"/>
      <c r="E45" s="6"/>
      <c r="F45" s="6"/>
      <c r="G45" s="9"/>
      <c r="H45" s="9"/>
      <c r="I45" s="9"/>
      <c r="J45" s="9"/>
      <c r="K45" s="12"/>
      <c r="L45" s="12"/>
      <c r="M45" s="9"/>
      <c r="N45" s="9"/>
      <c r="O45" s="9"/>
      <c r="P45" s="9"/>
      <c r="Q45" s="25"/>
      <c r="R45" s="17"/>
      <c r="S45" s="17"/>
      <c r="T45" s="17"/>
      <c r="U45" s="17"/>
      <c r="V45" s="17"/>
      <c r="W45" s="17"/>
      <c r="X45" s="17"/>
    </row>
    <row r="46" spans="1:24" s="7" customFormat="1" ht="13.5">
      <c r="A46" s="10"/>
      <c r="B46" s="16"/>
      <c r="C46" s="16"/>
      <c r="D46" s="29"/>
      <c r="E46" s="6"/>
      <c r="F46" s="6"/>
      <c r="G46" s="9"/>
      <c r="H46" s="12"/>
      <c r="I46" s="12"/>
      <c r="J46" s="12"/>
      <c r="K46" s="12"/>
      <c r="L46" s="12"/>
      <c r="M46" s="9"/>
      <c r="N46" s="9"/>
      <c r="O46" s="9"/>
      <c r="P46" s="9"/>
      <c r="Q46" s="25"/>
      <c r="R46" s="17"/>
      <c r="S46" s="17"/>
      <c r="T46" s="17"/>
      <c r="U46" s="17"/>
      <c r="V46" s="17"/>
      <c r="W46" s="17"/>
      <c r="X46" s="17"/>
    </row>
    <row r="47" spans="1:24" s="7" customFormat="1" ht="13.5">
      <c r="A47" s="10"/>
      <c r="B47" s="16"/>
      <c r="C47" s="16"/>
      <c r="D47" s="29"/>
      <c r="E47" s="6"/>
      <c r="F47" s="6"/>
      <c r="G47" s="12"/>
      <c r="H47" s="9"/>
      <c r="I47" s="12"/>
      <c r="J47" s="9"/>
      <c r="K47" s="12"/>
      <c r="L47" s="12"/>
      <c r="M47" s="9"/>
      <c r="N47" s="9"/>
      <c r="O47" s="9"/>
      <c r="P47" s="9"/>
      <c r="Q47" s="25"/>
      <c r="R47" s="17"/>
      <c r="S47" s="17"/>
      <c r="T47" s="17"/>
      <c r="U47" s="17"/>
      <c r="V47" s="17"/>
      <c r="W47" s="17"/>
      <c r="X47" s="17"/>
    </row>
    <row r="48" spans="1:24" s="7" customFormat="1" ht="13.5">
      <c r="A48" s="10"/>
      <c r="B48" s="16"/>
      <c r="C48" s="16"/>
      <c r="D48" s="29"/>
      <c r="E48" s="6"/>
      <c r="F48" s="6"/>
      <c r="G48" s="9"/>
      <c r="H48" s="9"/>
      <c r="I48" s="9"/>
      <c r="J48" s="9"/>
      <c r="K48" s="12"/>
      <c r="L48" s="12"/>
      <c r="M48" s="9"/>
      <c r="N48" s="9"/>
      <c r="O48" s="9"/>
      <c r="P48" s="9"/>
      <c r="Q48" s="25"/>
      <c r="R48" s="17"/>
      <c r="S48" s="17"/>
      <c r="T48" s="17"/>
      <c r="U48" s="17"/>
      <c r="V48" s="17"/>
      <c r="W48" s="17"/>
      <c r="X48" s="17"/>
    </row>
    <row r="49" spans="1:24" s="7" customFormat="1" ht="13.5">
      <c r="A49" s="10"/>
      <c r="B49" s="16"/>
      <c r="C49" s="16"/>
      <c r="D49" s="29"/>
      <c r="E49" s="6"/>
      <c r="F49" s="6"/>
      <c r="G49" s="9"/>
      <c r="H49" s="9"/>
      <c r="I49" s="9"/>
      <c r="J49" s="9"/>
      <c r="K49" s="12"/>
      <c r="L49" s="12"/>
      <c r="M49" s="9"/>
      <c r="N49" s="9"/>
      <c r="O49" s="9"/>
      <c r="P49" s="9"/>
      <c r="Q49" s="25"/>
      <c r="R49" s="17"/>
      <c r="S49" s="17"/>
      <c r="T49" s="17"/>
      <c r="U49" s="17"/>
      <c r="V49" s="17"/>
      <c r="W49" s="17"/>
      <c r="X49" s="17"/>
    </row>
    <row r="50" spans="1:24" s="7" customFormat="1" ht="13.5">
      <c r="A50" s="10"/>
      <c r="B50" s="16"/>
      <c r="C50" s="16"/>
      <c r="D50" s="29"/>
      <c r="E50" s="6"/>
      <c r="F50" s="6"/>
      <c r="G50" s="9"/>
      <c r="H50" s="9"/>
      <c r="I50" s="12"/>
      <c r="J50" s="12"/>
      <c r="K50" s="12"/>
      <c r="L50" s="12"/>
      <c r="M50" s="9"/>
      <c r="N50" s="9"/>
      <c r="O50" s="9"/>
      <c r="P50" s="9"/>
      <c r="Q50" s="25"/>
      <c r="R50" s="17"/>
      <c r="S50" s="17"/>
      <c r="T50" s="17"/>
      <c r="U50" s="17"/>
      <c r="V50" s="17"/>
      <c r="W50" s="17"/>
      <c r="X50" s="17"/>
    </row>
    <row r="51" spans="1:24" s="7" customFormat="1" ht="13.5">
      <c r="A51" s="10"/>
      <c r="B51" s="16"/>
      <c r="C51" s="16"/>
      <c r="D51" s="29"/>
      <c r="E51" s="6"/>
      <c r="F51" s="6"/>
      <c r="G51" s="9"/>
      <c r="H51" s="9"/>
      <c r="I51" s="12"/>
      <c r="J51" s="12"/>
      <c r="K51" s="12"/>
      <c r="L51" s="12"/>
      <c r="M51" s="9"/>
      <c r="N51" s="9"/>
      <c r="O51" s="9"/>
      <c r="P51" s="9"/>
      <c r="Q51" s="25"/>
      <c r="R51" s="17"/>
      <c r="S51" s="17"/>
      <c r="T51" s="17"/>
      <c r="U51" s="17"/>
      <c r="V51" s="17"/>
      <c r="W51" s="17"/>
      <c r="X51" s="17"/>
    </row>
    <row r="52" spans="1:24" s="7" customFormat="1" ht="13.5">
      <c r="A52" s="10"/>
      <c r="B52" s="16"/>
      <c r="C52" s="16"/>
      <c r="D52" s="29"/>
      <c r="E52" s="6"/>
      <c r="F52" s="6"/>
      <c r="G52" s="9"/>
      <c r="H52" s="9"/>
      <c r="I52" s="9"/>
      <c r="J52" s="9"/>
      <c r="K52" s="9"/>
      <c r="L52" s="12"/>
      <c r="M52" s="9"/>
      <c r="N52" s="9"/>
      <c r="O52" s="9"/>
      <c r="P52" s="9"/>
      <c r="Q52" s="25"/>
      <c r="R52" s="17"/>
      <c r="S52" s="17"/>
      <c r="T52" s="17"/>
      <c r="U52" s="17"/>
      <c r="V52" s="17"/>
      <c r="W52" s="17"/>
      <c r="X52" s="17"/>
    </row>
    <row r="53" spans="1:24" s="7" customFormat="1" ht="13.5">
      <c r="A53" s="10"/>
      <c r="B53" s="16"/>
      <c r="C53" s="16"/>
      <c r="D53" s="29"/>
      <c r="E53" s="6"/>
      <c r="F53" s="6"/>
      <c r="G53" s="9"/>
      <c r="H53" s="9"/>
      <c r="I53" s="9"/>
      <c r="J53" s="9"/>
      <c r="K53" s="9"/>
      <c r="L53" s="9"/>
      <c r="M53" s="9"/>
      <c r="N53" s="9"/>
      <c r="O53" s="9"/>
      <c r="P53" s="9"/>
      <c r="Q53" s="25"/>
      <c r="R53" s="17"/>
      <c r="S53" s="17"/>
      <c r="T53" s="17"/>
      <c r="U53" s="17"/>
      <c r="V53" s="17"/>
      <c r="W53" s="17"/>
      <c r="X53" s="17"/>
    </row>
    <row r="54" spans="1:24" s="7" customFormat="1" ht="13.5">
      <c r="A54" s="10"/>
      <c r="B54" s="5"/>
      <c r="C54" s="5"/>
      <c r="D54" s="29"/>
      <c r="E54" s="6"/>
      <c r="F54" s="6"/>
      <c r="G54" s="9"/>
      <c r="H54" s="9"/>
      <c r="I54" s="9"/>
      <c r="J54" s="9"/>
      <c r="K54" s="9"/>
      <c r="L54" s="9"/>
      <c r="M54" s="9"/>
      <c r="N54" s="9"/>
      <c r="O54" s="9"/>
      <c r="P54" s="9"/>
      <c r="Q54" s="25"/>
      <c r="R54" s="17"/>
      <c r="S54" s="17"/>
      <c r="T54" s="17"/>
      <c r="U54" s="17"/>
      <c r="V54" s="17"/>
      <c r="W54" s="17"/>
      <c r="X54" s="17"/>
    </row>
    <row r="55" spans="1:24" s="7" customFormat="1" ht="13.5">
      <c r="A55" s="10"/>
      <c r="B55" s="5"/>
      <c r="C55" s="5"/>
      <c r="D55" s="29"/>
      <c r="E55" s="6"/>
      <c r="F55" s="6"/>
      <c r="G55" s="9"/>
      <c r="H55" s="9"/>
      <c r="I55" s="9"/>
      <c r="J55" s="9"/>
      <c r="K55" s="9"/>
      <c r="L55" s="9"/>
      <c r="M55" s="9"/>
      <c r="N55" s="9"/>
      <c r="O55" s="9"/>
      <c r="P55" s="9"/>
      <c r="Q55" s="25"/>
      <c r="R55" s="17"/>
      <c r="S55" s="17"/>
      <c r="T55" s="17"/>
      <c r="U55" s="17"/>
      <c r="V55" s="17"/>
      <c r="W55" s="17"/>
      <c r="X55" s="17"/>
    </row>
    <row r="56" spans="1:24" s="7" customFormat="1" ht="13.5">
      <c r="A56" s="10"/>
      <c r="B56" s="5"/>
      <c r="C56" s="5"/>
      <c r="D56" s="29"/>
      <c r="E56" s="6"/>
      <c r="F56" s="6"/>
      <c r="G56" s="9"/>
      <c r="H56" s="9"/>
      <c r="I56" s="9"/>
      <c r="J56" s="9"/>
      <c r="K56" s="9"/>
      <c r="L56" s="9"/>
      <c r="M56" s="9"/>
      <c r="N56" s="9"/>
      <c r="O56" s="9"/>
      <c r="P56" s="9"/>
      <c r="Q56" s="25"/>
      <c r="R56" s="17"/>
      <c r="S56" s="17"/>
      <c r="T56" s="17"/>
      <c r="U56" s="17"/>
      <c r="V56" s="17"/>
      <c r="W56" s="17"/>
      <c r="X56" s="17"/>
    </row>
    <row r="57" spans="1:24" s="7" customFormat="1" ht="13.5">
      <c r="A57" s="10"/>
      <c r="B57" s="5"/>
      <c r="C57" s="5"/>
      <c r="D57" s="29"/>
      <c r="E57" s="6"/>
      <c r="F57" s="6"/>
      <c r="G57" s="9"/>
      <c r="H57" s="9"/>
      <c r="I57" s="9"/>
      <c r="J57" s="9"/>
      <c r="K57" s="9"/>
      <c r="L57" s="9"/>
      <c r="M57" s="9"/>
      <c r="N57" s="9"/>
      <c r="O57" s="9"/>
      <c r="P57" s="9"/>
      <c r="Q57" s="25"/>
      <c r="R57" s="17"/>
      <c r="S57" s="17"/>
      <c r="T57" s="17"/>
      <c r="U57" s="17"/>
      <c r="V57" s="17"/>
      <c r="W57" s="17"/>
      <c r="X57" s="17"/>
    </row>
    <row r="58" spans="4:24" s="7" customFormat="1" ht="12.75">
      <c r="D58" s="30"/>
      <c r="Q58" s="26"/>
      <c r="R58" s="17"/>
      <c r="S58" s="17"/>
      <c r="T58" s="17"/>
      <c r="U58" s="17"/>
      <c r="V58" s="17"/>
      <c r="W58" s="17"/>
      <c r="X58" s="17"/>
    </row>
    <row r="59" spans="1:24" s="7" customFormat="1" ht="12.75">
      <c r="A59" s="1"/>
      <c r="B59" s="1"/>
      <c r="C59" s="1"/>
      <c r="D59" s="27"/>
      <c r="E59" s="1"/>
      <c r="F59" s="1"/>
      <c r="G59" s="1"/>
      <c r="H59" s="1"/>
      <c r="I59" s="1"/>
      <c r="J59" s="1"/>
      <c r="K59" s="1"/>
      <c r="L59" s="1"/>
      <c r="M59" s="1"/>
      <c r="N59" s="1"/>
      <c r="O59" s="1"/>
      <c r="P59" s="1"/>
      <c r="Q59" s="23"/>
      <c r="R59" s="17"/>
      <c r="S59" s="17"/>
      <c r="T59" s="17"/>
      <c r="U59" s="17"/>
      <c r="V59" s="17"/>
      <c r="W59" s="17"/>
      <c r="X59" s="17"/>
    </row>
    <row r="60" spans="1:24" s="7" customFormat="1" ht="12.75">
      <c r="A60" s="1"/>
      <c r="B60" s="1"/>
      <c r="C60" s="1"/>
      <c r="D60" s="27"/>
      <c r="E60" s="1"/>
      <c r="F60" s="1"/>
      <c r="G60" s="1"/>
      <c r="H60" s="1"/>
      <c r="I60" s="1"/>
      <c r="J60" s="1"/>
      <c r="K60" s="1"/>
      <c r="L60" s="1"/>
      <c r="M60" s="1"/>
      <c r="N60" s="1"/>
      <c r="O60" s="1"/>
      <c r="P60" s="1"/>
      <c r="Q60" s="23"/>
      <c r="R60" s="17"/>
      <c r="S60" s="17"/>
      <c r="T60" s="17"/>
      <c r="U60" s="17"/>
      <c r="V60" s="17"/>
      <c r="W60" s="17"/>
      <c r="X60" s="17"/>
    </row>
    <row r="61" spans="1:24" s="7" customFormat="1" ht="12.75">
      <c r="A61" s="1"/>
      <c r="B61" s="1"/>
      <c r="C61" s="1"/>
      <c r="D61" s="27"/>
      <c r="E61" s="1"/>
      <c r="F61" s="1"/>
      <c r="G61" s="1"/>
      <c r="H61" s="1"/>
      <c r="I61" s="1"/>
      <c r="J61" s="1"/>
      <c r="K61" s="1"/>
      <c r="L61" s="1"/>
      <c r="M61" s="1"/>
      <c r="N61" s="1"/>
      <c r="O61" s="1"/>
      <c r="P61" s="1"/>
      <c r="Q61" s="23"/>
      <c r="R61" s="17"/>
      <c r="S61" s="17"/>
      <c r="T61" s="17"/>
      <c r="U61" s="17"/>
      <c r="V61" s="17"/>
      <c r="W61" s="17"/>
      <c r="X61" s="17"/>
    </row>
    <row r="62" spans="1:24" s="7" customFormat="1" ht="12.75">
      <c r="A62" s="1"/>
      <c r="B62" s="1"/>
      <c r="C62" s="1"/>
      <c r="D62" s="27"/>
      <c r="E62" s="1"/>
      <c r="F62" s="1"/>
      <c r="G62" s="1"/>
      <c r="H62" s="1"/>
      <c r="I62" s="1"/>
      <c r="J62" s="1"/>
      <c r="K62" s="1"/>
      <c r="L62" s="1"/>
      <c r="M62" s="1"/>
      <c r="N62" s="1"/>
      <c r="O62" s="1"/>
      <c r="P62" s="1"/>
      <c r="Q62" s="23"/>
      <c r="R62" s="17"/>
      <c r="S62" s="17"/>
      <c r="T62" s="17"/>
      <c r="U62" s="17"/>
      <c r="V62" s="17"/>
      <c r="W62" s="17"/>
      <c r="X62" s="17"/>
    </row>
    <row r="63" spans="1:24" s="7" customFormat="1" ht="12.75">
      <c r="A63" s="1"/>
      <c r="B63" s="1"/>
      <c r="C63" s="1"/>
      <c r="D63" s="27"/>
      <c r="E63" s="1"/>
      <c r="F63" s="1"/>
      <c r="G63" s="1"/>
      <c r="H63" s="1"/>
      <c r="I63" s="1"/>
      <c r="J63" s="1"/>
      <c r="K63" s="1"/>
      <c r="L63" s="1"/>
      <c r="M63" s="1"/>
      <c r="N63" s="1"/>
      <c r="O63" s="1"/>
      <c r="P63" s="1"/>
      <c r="Q63" s="23"/>
      <c r="R63" s="9"/>
      <c r="S63" s="9"/>
      <c r="T63" s="9"/>
      <c r="U63" s="9"/>
      <c r="V63" s="9"/>
      <c r="W63" s="9"/>
      <c r="X63" s="9"/>
    </row>
    <row r="64" spans="1:22" s="7" customFormat="1" ht="12.75">
      <c r="A64" s="1"/>
      <c r="B64" s="1"/>
      <c r="C64" s="1"/>
      <c r="D64" s="27"/>
      <c r="E64" s="1"/>
      <c r="F64" s="1"/>
      <c r="G64" s="1"/>
      <c r="H64" s="1"/>
      <c r="I64" s="1"/>
      <c r="J64" s="1"/>
      <c r="K64" s="1"/>
      <c r="L64" s="1"/>
      <c r="M64" s="1"/>
      <c r="N64" s="1"/>
      <c r="O64" s="1"/>
      <c r="P64" s="1"/>
      <c r="Q64" s="23"/>
      <c r="U64" s="8"/>
      <c r="V64" s="8"/>
    </row>
    <row r="65" spans="1:22" s="7" customFormat="1" ht="12.75">
      <c r="A65" s="1"/>
      <c r="B65" s="1"/>
      <c r="C65" s="1"/>
      <c r="D65" s="27"/>
      <c r="E65" s="1"/>
      <c r="F65" s="1"/>
      <c r="G65" s="1"/>
      <c r="H65" s="1"/>
      <c r="I65" s="1"/>
      <c r="J65" s="1"/>
      <c r="K65" s="1"/>
      <c r="L65" s="1"/>
      <c r="M65" s="1"/>
      <c r="N65" s="1"/>
      <c r="O65" s="1"/>
      <c r="P65" s="1"/>
      <c r="Q65" s="23"/>
      <c r="U65" s="8"/>
      <c r="V65" s="8"/>
    </row>
    <row r="66" spans="1:22" s="7" customFormat="1" ht="12.75">
      <c r="A66" s="1"/>
      <c r="B66" s="1"/>
      <c r="C66" s="1"/>
      <c r="D66" s="27"/>
      <c r="E66" s="1"/>
      <c r="F66" s="1"/>
      <c r="G66" s="1"/>
      <c r="H66" s="1"/>
      <c r="I66" s="1"/>
      <c r="J66" s="1"/>
      <c r="K66" s="1"/>
      <c r="L66" s="1"/>
      <c r="M66" s="1"/>
      <c r="N66" s="1"/>
      <c r="O66" s="1"/>
      <c r="P66" s="1"/>
      <c r="Q66" s="23"/>
      <c r="U66" s="8"/>
      <c r="V66" s="8"/>
    </row>
    <row r="67" spans="1:22" s="7" customFormat="1" ht="12.75">
      <c r="A67" s="1"/>
      <c r="B67" s="1"/>
      <c r="C67" s="1"/>
      <c r="D67" s="27"/>
      <c r="E67" s="1"/>
      <c r="F67" s="1"/>
      <c r="G67" s="1"/>
      <c r="H67" s="1"/>
      <c r="I67" s="1"/>
      <c r="J67" s="1"/>
      <c r="K67" s="1"/>
      <c r="L67" s="1"/>
      <c r="M67" s="1"/>
      <c r="N67" s="1"/>
      <c r="O67" s="1"/>
      <c r="P67" s="1"/>
      <c r="Q67" s="23"/>
      <c r="U67" s="8"/>
      <c r="V67" s="8"/>
    </row>
    <row r="68" spans="1:22" s="7" customFormat="1" ht="12.75">
      <c r="A68" s="1"/>
      <c r="B68" s="1"/>
      <c r="C68" s="1"/>
      <c r="D68" s="27"/>
      <c r="E68" s="1"/>
      <c r="F68" s="1"/>
      <c r="G68" s="1"/>
      <c r="H68" s="1"/>
      <c r="I68" s="1"/>
      <c r="J68" s="1"/>
      <c r="K68" s="1"/>
      <c r="L68" s="1"/>
      <c r="M68" s="1"/>
      <c r="N68" s="1"/>
      <c r="O68" s="1"/>
      <c r="P68" s="1"/>
      <c r="Q68" s="23"/>
      <c r="U68" s="8"/>
      <c r="V68" s="8"/>
    </row>
    <row r="69" spans="1:22" s="7" customFormat="1" ht="12.75">
      <c r="A69" s="1"/>
      <c r="B69" s="1"/>
      <c r="C69" s="1"/>
      <c r="D69" s="27"/>
      <c r="E69" s="1"/>
      <c r="F69" s="1"/>
      <c r="G69" s="1"/>
      <c r="H69" s="1"/>
      <c r="I69" s="1"/>
      <c r="J69" s="1"/>
      <c r="K69" s="1"/>
      <c r="L69" s="1"/>
      <c r="M69" s="1"/>
      <c r="N69" s="1"/>
      <c r="O69" s="1"/>
      <c r="P69" s="1"/>
      <c r="Q69" s="23"/>
      <c r="U69" s="8"/>
      <c r="V69" s="8"/>
    </row>
    <row r="70" spans="1:22" s="7" customFormat="1" ht="12.75">
      <c r="A70" s="1"/>
      <c r="B70" s="1"/>
      <c r="C70" s="1"/>
      <c r="D70" s="27"/>
      <c r="E70" s="1"/>
      <c r="F70" s="1"/>
      <c r="G70" s="1"/>
      <c r="H70" s="1"/>
      <c r="I70" s="1"/>
      <c r="J70" s="1"/>
      <c r="K70" s="1"/>
      <c r="L70" s="1"/>
      <c r="M70" s="1"/>
      <c r="N70" s="1"/>
      <c r="O70" s="1"/>
      <c r="P70" s="1"/>
      <c r="Q70" s="23"/>
      <c r="U70" s="8"/>
      <c r="V70" s="8"/>
    </row>
    <row r="71" spans="1:24" s="7" customFormat="1" ht="12.75">
      <c r="A71" s="1"/>
      <c r="B71" s="1"/>
      <c r="C71" s="1"/>
      <c r="D71" s="27"/>
      <c r="E71" s="1"/>
      <c r="F71" s="1"/>
      <c r="G71" s="1"/>
      <c r="H71" s="1"/>
      <c r="I71" s="1"/>
      <c r="J71" s="1"/>
      <c r="K71" s="1"/>
      <c r="L71" s="1"/>
      <c r="M71" s="1"/>
      <c r="N71" s="1"/>
      <c r="O71" s="1"/>
      <c r="P71" s="1"/>
      <c r="Q71" s="23"/>
      <c r="R71" s="9">
        <f ca="1" t="shared" si="6" ref="R71:X71">INDIRECT($A36&amp;"!G27")</f>
        <v>42003</v>
      </c>
      <c r="S71" s="9">
        <f ca="1" t="shared" si="6"/>
        <v>42003</v>
      </c>
      <c r="T71" s="9">
        <f ca="1" t="shared" si="6"/>
        <v>42003</v>
      </c>
      <c r="U71" s="9">
        <f ca="1" t="shared" si="6"/>
        <v>42003</v>
      </c>
      <c r="V71" s="9">
        <f ca="1" t="shared" si="6"/>
        <v>42003</v>
      </c>
      <c r="W71" s="9">
        <f ca="1" t="shared" si="6"/>
        <v>42003</v>
      </c>
      <c r="X71" s="9">
        <f ca="1" t="shared" si="6"/>
        <v>42003</v>
      </c>
    </row>
    <row r="72" spans="1:22" s="7" customFormat="1" ht="12.75">
      <c r="A72" s="1"/>
      <c r="B72" s="1"/>
      <c r="C72" s="1"/>
      <c r="D72" s="27"/>
      <c r="E72" s="1"/>
      <c r="F72" s="1"/>
      <c r="G72" s="1"/>
      <c r="H72" s="1"/>
      <c r="I72" s="1"/>
      <c r="J72" s="1"/>
      <c r="K72" s="1"/>
      <c r="L72" s="1"/>
      <c r="M72" s="1"/>
      <c r="N72" s="1"/>
      <c r="O72" s="1"/>
      <c r="P72" s="1"/>
      <c r="Q72" s="23"/>
      <c r="U72" s="8"/>
      <c r="V72" s="8"/>
    </row>
    <row r="73" spans="1:22" s="7" customFormat="1" ht="12.75">
      <c r="A73" s="1"/>
      <c r="B73" s="1"/>
      <c r="C73" s="1"/>
      <c r="D73" s="27"/>
      <c r="E73" s="1"/>
      <c r="F73" s="1"/>
      <c r="G73" s="1"/>
      <c r="H73" s="1"/>
      <c r="I73" s="1"/>
      <c r="J73" s="1"/>
      <c r="K73" s="1"/>
      <c r="L73" s="1"/>
      <c r="M73" s="1"/>
      <c r="N73" s="1"/>
      <c r="O73" s="1"/>
      <c r="P73" s="1"/>
      <c r="Q73" s="23"/>
      <c r="U73" s="8"/>
      <c r="V73" s="8"/>
    </row>
    <row r="74" spans="1:22" s="7" customFormat="1" ht="12.75">
      <c r="A74" s="1"/>
      <c r="B74" s="1"/>
      <c r="C74" s="1"/>
      <c r="D74" s="27"/>
      <c r="E74" s="1"/>
      <c r="F74" s="1"/>
      <c r="G74" s="1"/>
      <c r="H74" s="1"/>
      <c r="I74" s="1"/>
      <c r="J74" s="1"/>
      <c r="K74" s="1"/>
      <c r="L74" s="1"/>
      <c r="M74" s="1"/>
      <c r="N74" s="1"/>
      <c r="O74" s="1"/>
      <c r="P74" s="1"/>
      <c r="Q74" s="23"/>
      <c r="U74" s="8"/>
      <c r="V74" s="8"/>
    </row>
    <row r="75" spans="1:22" s="7" customFormat="1" ht="12.75">
      <c r="A75" s="1"/>
      <c r="B75" s="1"/>
      <c r="C75" s="1"/>
      <c r="D75" s="27"/>
      <c r="E75" s="1"/>
      <c r="F75" s="1"/>
      <c r="G75" s="1"/>
      <c r="H75" s="1"/>
      <c r="I75" s="1"/>
      <c r="J75" s="1"/>
      <c r="K75" s="1"/>
      <c r="L75" s="1"/>
      <c r="M75" s="1"/>
      <c r="N75" s="1"/>
      <c r="O75" s="1"/>
      <c r="P75" s="1"/>
      <c r="Q75" s="23"/>
      <c r="U75" s="8"/>
      <c r="V75" s="8"/>
    </row>
    <row r="76" spans="1:22" s="7" customFormat="1" ht="12.75">
      <c r="A76" s="1"/>
      <c r="B76" s="1"/>
      <c r="C76" s="1"/>
      <c r="D76" s="27"/>
      <c r="E76" s="1"/>
      <c r="F76" s="1"/>
      <c r="G76" s="1"/>
      <c r="H76" s="1"/>
      <c r="I76" s="1"/>
      <c r="J76" s="1"/>
      <c r="K76" s="1"/>
      <c r="L76" s="1"/>
      <c r="M76" s="1"/>
      <c r="N76" s="1"/>
      <c r="O76" s="1"/>
      <c r="P76" s="1"/>
      <c r="Q76" s="23"/>
      <c r="U76" s="8"/>
      <c r="V76" s="8"/>
    </row>
    <row r="77" spans="1:22" s="7" customFormat="1" ht="12.75">
      <c r="A77" s="1"/>
      <c r="B77" s="1"/>
      <c r="C77" s="1"/>
      <c r="D77" s="27"/>
      <c r="E77" s="1"/>
      <c r="F77" s="1"/>
      <c r="G77" s="1"/>
      <c r="H77" s="1"/>
      <c r="I77" s="1"/>
      <c r="J77" s="1"/>
      <c r="K77" s="1"/>
      <c r="L77" s="1"/>
      <c r="M77" s="1"/>
      <c r="N77" s="1"/>
      <c r="O77" s="1"/>
      <c r="P77" s="1"/>
      <c r="Q77" s="23"/>
      <c r="U77" s="8"/>
      <c r="V77" s="8"/>
    </row>
    <row r="78" spans="1:22" s="7" customFormat="1" ht="12.75">
      <c r="A78" s="1"/>
      <c r="B78" s="1"/>
      <c r="C78" s="1"/>
      <c r="D78" s="27"/>
      <c r="E78" s="1"/>
      <c r="F78" s="1"/>
      <c r="G78" s="1"/>
      <c r="H78" s="1"/>
      <c r="I78" s="1"/>
      <c r="J78" s="1"/>
      <c r="K78" s="1"/>
      <c r="L78" s="1"/>
      <c r="M78" s="1"/>
      <c r="N78" s="1"/>
      <c r="O78" s="1"/>
      <c r="P78" s="1"/>
      <c r="Q78" s="23"/>
      <c r="U78" s="8"/>
      <c r="V78" s="8"/>
    </row>
    <row r="79" spans="1:22" s="7" customFormat="1" ht="12.75">
      <c r="A79" s="1"/>
      <c r="B79" s="1"/>
      <c r="C79" s="1"/>
      <c r="D79" s="27"/>
      <c r="E79" s="1"/>
      <c r="F79" s="1"/>
      <c r="G79" s="1"/>
      <c r="H79" s="1"/>
      <c r="I79" s="1"/>
      <c r="J79" s="1"/>
      <c r="K79" s="1"/>
      <c r="L79" s="1"/>
      <c r="M79" s="1"/>
      <c r="N79" s="1"/>
      <c r="O79" s="1"/>
      <c r="P79" s="1"/>
      <c r="Q79" s="23"/>
      <c r="U79" s="8"/>
      <c r="V79" s="8"/>
    </row>
    <row r="80" spans="1:22" s="7" customFormat="1" ht="12.75">
      <c r="A80" s="1"/>
      <c r="B80" s="1"/>
      <c r="C80" s="1"/>
      <c r="D80" s="27"/>
      <c r="E80" s="1"/>
      <c r="F80" s="1"/>
      <c r="G80" s="1"/>
      <c r="H80" s="1"/>
      <c r="I80" s="1"/>
      <c r="J80" s="1"/>
      <c r="K80" s="1"/>
      <c r="L80" s="1"/>
      <c r="M80" s="1"/>
      <c r="N80" s="1"/>
      <c r="O80" s="1"/>
      <c r="P80" s="1"/>
      <c r="Q80" s="23"/>
      <c r="U80" s="8"/>
      <c r="V80" s="8"/>
    </row>
    <row r="81" spans="1:22" s="7" customFormat="1" ht="12.75">
      <c r="A81" s="1"/>
      <c r="B81" s="1"/>
      <c r="C81" s="1"/>
      <c r="D81" s="27"/>
      <c r="E81" s="1"/>
      <c r="F81" s="1"/>
      <c r="G81" s="1"/>
      <c r="H81" s="1"/>
      <c r="I81" s="1"/>
      <c r="J81" s="1"/>
      <c r="K81" s="1"/>
      <c r="L81" s="1"/>
      <c r="M81" s="1"/>
      <c r="N81" s="1"/>
      <c r="O81" s="1"/>
      <c r="P81" s="1"/>
      <c r="Q81" s="23"/>
      <c r="U81" s="8"/>
      <c r="V81" s="8"/>
    </row>
    <row r="82" spans="1:22" s="7" customFormat="1" ht="12.75">
      <c r="A82" s="1"/>
      <c r="B82" s="1"/>
      <c r="C82" s="1"/>
      <c r="D82" s="27"/>
      <c r="E82" s="1"/>
      <c r="F82" s="1"/>
      <c r="G82" s="1"/>
      <c r="H82" s="1"/>
      <c r="I82" s="1"/>
      <c r="J82" s="1"/>
      <c r="K82" s="1"/>
      <c r="L82" s="1"/>
      <c r="M82" s="1"/>
      <c r="N82" s="1"/>
      <c r="O82" s="1"/>
      <c r="P82" s="1"/>
      <c r="Q82" s="23"/>
      <c r="U82" s="8"/>
      <c r="V82" s="8"/>
    </row>
  </sheetData>
  <sheetProtection/>
  <mergeCells count="1">
    <mergeCell ref="G4:P4"/>
  </mergeCells>
  <hyperlinks>
    <hyperlink ref="A5" location="'1'!A1" display="'1'!A1"/>
    <hyperlink ref="A6" location="'2'!A1" display="'2'!A1"/>
    <hyperlink ref="A7" location="'3'!A1" display="'3'!A1"/>
    <hyperlink ref="A9" location="'4'!A1" display="'4'!A1"/>
    <hyperlink ref="A10" location="'5'!A1" display="'5'!A1"/>
    <hyperlink ref="A11" location="'6'!A1" display="'6'!A1"/>
    <hyperlink ref="A12" location="'7'!A1" display="'7'!A1"/>
    <hyperlink ref="A13" location="'8'!A1" display="'8'!A1"/>
    <hyperlink ref="A16" location="'10'!A1" display="'10'!A1"/>
    <hyperlink ref="A17" location="'11'!A1" display="'11'!A1"/>
    <hyperlink ref="A18" location="'12'!A1" display="'12'!A1"/>
    <hyperlink ref="A19" location="'13'!A1" display="'13'!A1"/>
    <hyperlink ref="A20" location="'14'!A1" display="'14'!A1"/>
    <hyperlink ref="A21" location="'15'!A1" display="'15'!A1"/>
    <hyperlink ref="A22" location="'16'!A1" display="'16'!A1"/>
    <hyperlink ref="A14" location="'9'!A1" display="'9'!A1"/>
    <hyperlink ref="A23" location="'17'!A1" display="'17'!A1"/>
    <hyperlink ref="A24" location="'18'!A1" display="'18'!A1"/>
    <hyperlink ref="A25" location="'19'!A1" display="'19'!A1"/>
    <hyperlink ref="A26" location="'20'!A1" display="'20'!A1"/>
    <hyperlink ref="A27" location="'21'!A1" display="'21'!A1"/>
    <hyperlink ref="A28" location="'22'!A1" display="'22'!A1"/>
    <hyperlink ref="A29" location="'23'!A1" display="'23'!A1"/>
    <hyperlink ref="A30" location="'24'!A1" display="'24'!A1"/>
    <hyperlink ref="A31" location="'25'!A1" display="'25'!A1"/>
    <hyperlink ref="A25:A26" location="'20'!A1" display="'20'!A1"/>
    <hyperlink ref="A32" location="'26'!A1" display="'26'!A1"/>
    <hyperlink ref="A33" location="'27'!A1" display="'27'!A1"/>
    <hyperlink ref="A34" location="'28'!A1" display="'28'!A1"/>
    <hyperlink ref="A35" location="'29'!A1" display="'29'!A1"/>
    <hyperlink ref="A36" location="'30'!A1" display="'30'!A1"/>
    <hyperlink ref="A37" location="'31'!A1" display="'31'!A1"/>
    <hyperlink ref="A38" location="'32'!A1" display="'32'!A1"/>
  </hyperlinks>
  <printOptions/>
  <pageMargins left="0.16" right="0.19" top="0.984251968503937" bottom="0.984251968503937" header="0.5118110236220472" footer="0.5118110236220472"/>
  <pageSetup fitToHeight="1" fitToWidth="1" horizontalDpi="300" verticalDpi="300" orientation="landscape" paperSize="13" scale="52" r:id="rId1"/>
</worksheet>
</file>

<file path=xl/worksheets/sheet10.xml><?xml version="1.0" encoding="utf-8"?>
<worksheet xmlns="http://schemas.openxmlformats.org/spreadsheetml/2006/main" xmlns:r="http://schemas.openxmlformats.org/officeDocument/2006/relationships">
  <dimension ref="A1:J63"/>
  <sheetViews>
    <sheetView zoomScalePageLayoutView="0" workbookViewId="0" topLeftCell="A1">
      <selection activeCell="A1" sqref="A1:I1"/>
    </sheetView>
  </sheetViews>
  <sheetFormatPr defaultColWidth="9.00390625" defaultRowHeight="12.75"/>
  <cols>
    <col min="1" max="1" width="4.25390625" style="18" customWidth="1"/>
    <col min="2" max="2" width="7.875" style="18" customWidth="1"/>
    <col min="3" max="3" width="11.625" style="18" customWidth="1"/>
    <col min="4" max="5" width="4.125" style="18" customWidth="1"/>
    <col min="6" max="6" width="9.00390625" style="18" customWidth="1"/>
    <col min="7" max="7" width="33.375" style="18" customWidth="1"/>
    <col min="8" max="9" width="14.125" style="18" customWidth="1"/>
    <col min="10" max="16384" width="9.125" style="18" customWidth="1"/>
  </cols>
  <sheetData>
    <row r="1" spans="1:9" ht="13.5">
      <c r="A1" s="272" t="s">
        <v>69</v>
      </c>
      <c r="B1" s="272"/>
      <c r="C1" s="272"/>
      <c r="D1" s="272"/>
      <c r="E1" s="272"/>
      <c r="F1" s="272"/>
      <c r="G1" s="272"/>
      <c r="H1" s="272"/>
      <c r="I1" s="272"/>
    </row>
    <row r="2" spans="1:9" ht="24">
      <c r="A2" s="273" t="s">
        <v>68</v>
      </c>
      <c r="B2" s="273"/>
      <c r="C2" s="273"/>
      <c r="D2" s="273"/>
      <c r="E2" s="274" t="s">
        <v>37</v>
      </c>
      <c r="F2" s="274"/>
      <c r="G2" s="32" t="s">
        <v>927</v>
      </c>
      <c r="H2" s="31" t="s">
        <v>67</v>
      </c>
      <c r="I2" s="33" t="s">
        <v>284</v>
      </c>
    </row>
    <row r="3" spans="1:9" ht="13.5">
      <c r="A3" s="258" t="s">
        <v>66</v>
      </c>
      <c r="B3" s="258"/>
      <c r="C3" s="255" t="s">
        <v>928</v>
      </c>
      <c r="D3" s="255"/>
      <c r="E3" s="255"/>
      <c r="F3" s="255"/>
      <c r="G3" s="255"/>
      <c r="H3" s="255"/>
      <c r="I3" s="255"/>
    </row>
    <row r="4" spans="1:9" ht="13.5">
      <c r="A4" s="258" t="s">
        <v>10</v>
      </c>
      <c r="B4" s="258"/>
      <c r="C4" s="255" t="s">
        <v>733</v>
      </c>
      <c r="D4" s="255"/>
      <c r="E4" s="255"/>
      <c r="F4" s="255"/>
      <c r="G4" s="255"/>
      <c r="H4" s="42" t="s">
        <v>11</v>
      </c>
      <c r="I4" s="43"/>
    </row>
    <row r="5" spans="1:9" ht="13.5">
      <c r="A5" s="258" t="s">
        <v>12</v>
      </c>
      <c r="B5" s="258"/>
      <c r="C5" s="267" t="s">
        <v>986</v>
      </c>
      <c r="D5" s="267"/>
      <c r="E5" s="267"/>
      <c r="F5" s="267"/>
      <c r="G5" s="200"/>
      <c r="H5" s="42" t="s">
        <v>13</v>
      </c>
      <c r="I5" s="45"/>
    </row>
    <row r="6" spans="1:9" ht="12.75" customHeight="1">
      <c r="A6" s="259" t="s">
        <v>929</v>
      </c>
      <c r="B6" s="259" t="s">
        <v>14</v>
      </c>
      <c r="C6" s="259" t="s">
        <v>15</v>
      </c>
      <c r="D6" s="309" t="s">
        <v>16</v>
      </c>
      <c r="E6" s="268" t="s">
        <v>721</v>
      </c>
      <c r="F6" s="311" t="s">
        <v>720</v>
      </c>
      <c r="G6" s="342" t="s">
        <v>17</v>
      </c>
      <c r="H6" s="265" t="s">
        <v>18</v>
      </c>
      <c r="I6" s="265"/>
    </row>
    <row r="7" spans="1:9" ht="13.5">
      <c r="A7" s="259"/>
      <c r="B7" s="259"/>
      <c r="C7" s="259"/>
      <c r="D7" s="310"/>
      <c r="E7" s="269"/>
      <c r="F7" s="312"/>
      <c r="G7" s="342"/>
      <c r="H7" s="42" t="s">
        <v>15</v>
      </c>
      <c r="I7" s="42" t="s">
        <v>19</v>
      </c>
    </row>
    <row r="8" spans="1:9" ht="13.5">
      <c r="A8" s="46">
        <v>1</v>
      </c>
      <c r="B8" s="47"/>
      <c r="C8" s="111" t="s">
        <v>288</v>
      </c>
      <c r="D8" s="115" t="s">
        <v>734</v>
      </c>
      <c r="E8" s="113" t="s">
        <v>290</v>
      </c>
      <c r="F8" s="113">
        <v>10</v>
      </c>
      <c r="G8" s="114" t="s">
        <v>291</v>
      </c>
      <c r="H8" s="115" t="s">
        <v>735</v>
      </c>
      <c r="I8" s="114" t="s">
        <v>736</v>
      </c>
    </row>
    <row r="9" spans="1:9" ht="13.5">
      <c r="A9" s="46">
        <v>2</v>
      </c>
      <c r="B9" s="47" t="s">
        <v>930</v>
      </c>
      <c r="C9" s="140" t="s">
        <v>931</v>
      </c>
      <c r="D9" s="141" t="s">
        <v>932</v>
      </c>
      <c r="E9" s="142" t="s">
        <v>933</v>
      </c>
      <c r="F9" s="137"/>
      <c r="G9" s="143" t="s">
        <v>934</v>
      </c>
      <c r="H9" s="201" t="s">
        <v>935</v>
      </c>
      <c r="I9" s="202" t="s">
        <v>936</v>
      </c>
    </row>
    <row r="10" spans="1:10" ht="13.5">
      <c r="A10" s="46">
        <v>3</v>
      </c>
      <c r="B10" s="47" t="s">
        <v>930</v>
      </c>
      <c r="C10" s="134" t="s">
        <v>737</v>
      </c>
      <c r="D10" s="203" t="s">
        <v>937</v>
      </c>
      <c r="E10" s="124" t="s">
        <v>178</v>
      </c>
      <c r="F10" s="204"/>
      <c r="G10" s="127" t="s">
        <v>738</v>
      </c>
      <c r="H10" s="126" t="s">
        <v>739</v>
      </c>
      <c r="I10" s="127" t="s">
        <v>740</v>
      </c>
      <c r="J10" s="19"/>
    </row>
    <row r="11" spans="1:9" ht="13.5">
      <c r="A11" s="46">
        <v>4</v>
      </c>
      <c r="B11" s="47"/>
      <c r="C11" s="128" t="s">
        <v>313</v>
      </c>
      <c r="D11" s="115" t="s">
        <v>938</v>
      </c>
      <c r="E11" s="113" t="s">
        <v>195</v>
      </c>
      <c r="F11" s="113">
        <v>10</v>
      </c>
      <c r="G11" s="114" t="s">
        <v>315</v>
      </c>
      <c r="H11" s="115" t="s">
        <v>316</v>
      </c>
      <c r="I11" s="114" t="s">
        <v>317</v>
      </c>
    </row>
    <row r="12" spans="1:9" ht="13.5">
      <c r="A12" s="46">
        <v>5</v>
      </c>
      <c r="B12" s="47"/>
      <c r="C12" s="128" t="s">
        <v>741</v>
      </c>
      <c r="D12" s="115" t="s">
        <v>939</v>
      </c>
      <c r="E12" s="113" t="s">
        <v>178</v>
      </c>
      <c r="F12" s="113">
        <v>10</v>
      </c>
      <c r="G12" s="114" t="s">
        <v>742</v>
      </c>
      <c r="H12" s="115" t="s">
        <v>743</v>
      </c>
      <c r="I12" s="114" t="s">
        <v>744</v>
      </c>
    </row>
    <row r="13" spans="1:9" ht="13.5">
      <c r="A13" s="46">
        <v>6</v>
      </c>
      <c r="B13" s="47" t="s">
        <v>930</v>
      </c>
      <c r="C13" s="134" t="s">
        <v>324</v>
      </c>
      <c r="D13" s="203" t="s">
        <v>940</v>
      </c>
      <c r="E13" s="124" t="s">
        <v>941</v>
      </c>
      <c r="F13" s="124">
        <v>5</v>
      </c>
      <c r="G13" s="127" t="s">
        <v>326</v>
      </c>
      <c r="H13" s="126" t="s">
        <v>327</v>
      </c>
      <c r="I13" s="127" t="s">
        <v>942</v>
      </c>
    </row>
    <row r="14" spans="1:9" ht="13.5">
      <c r="A14" s="46">
        <v>7</v>
      </c>
      <c r="B14" s="47"/>
      <c r="C14" s="116" t="s">
        <v>943</v>
      </c>
      <c r="D14" s="135" t="s">
        <v>944</v>
      </c>
      <c r="E14" s="136">
        <v>1</v>
      </c>
      <c r="F14" s="137"/>
      <c r="G14" s="131" t="s">
        <v>331</v>
      </c>
      <c r="H14" s="138" t="s">
        <v>945</v>
      </c>
      <c r="I14" s="139" t="s">
        <v>946</v>
      </c>
    </row>
    <row r="15" spans="1:9" ht="13.5">
      <c r="A15" s="46">
        <v>8</v>
      </c>
      <c r="B15" s="47" t="s">
        <v>947</v>
      </c>
      <c r="C15" s="134" t="s">
        <v>334</v>
      </c>
      <c r="D15" s="203" t="s">
        <v>948</v>
      </c>
      <c r="E15" s="124" t="s">
        <v>178</v>
      </c>
      <c r="F15" s="124" t="s">
        <v>336</v>
      </c>
      <c r="G15" s="127" t="s">
        <v>337</v>
      </c>
      <c r="H15" s="126" t="s">
        <v>338</v>
      </c>
      <c r="I15" s="127" t="s">
        <v>339</v>
      </c>
    </row>
    <row r="16" spans="1:9" ht="13.5">
      <c r="A16" s="46">
        <v>9</v>
      </c>
      <c r="B16" s="47" t="s">
        <v>947</v>
      </c>
      <c r="C16" s="140" t="s">
        <v>346</v>
      </c>
      <c r="D16" s="141" t="s">
        <v>949</v>
      </c>
      <c r="E16" s="142" t="s">
        <v>941</v>
      </c>
      <c r="F16" s="137"/>
      <c r="G16" s="143" t="s">
        <v>348</v>
      </c>
      <c r="H16" s="144" t="s">
        <v>349</v>
      </c>
      <c r="I16" s="143" t="s">
        <v>950</v>
      </c>
    </row>
    <row r="17" spans="1:9" ht="13.5">
      <c r="A17" s="46">
        <v>10</v>
      </c>
      <c r="B17" s="51"/>
      <c r="C17" s="111" t="s">
        <v>351</v>
      </c>
      <c r="D17" s="115" t="s">
        <v>951</v>
      </c>
      <c r="E17" s="113" t="s">
        <v>353</v>
      </c>
      <c r="F17" s="113">
        <v>10</v>
      </c>
      <c r="G17" s="114" t="s">
        <v>354</v>
      </c>
      <c r="H17" s="115" t="s">
        <v>355</v>
      </c>
      <c r="I17" s="114" t="s">
        <v>356</v>
      </c>
    </row>
    <row r="18" spans="1:10" ht="13.5">
      <c r="A18" s="46">
        <v>11</v>
      </c>
      <c r="B18" s="51" t="s">
        <v>294</v>
      </c>
      <c r="C18" s="116" t="s">
        <v>357</v>
      </c>
      <c r="D18" s="117" t="s">
        <v>952</v>
      </c>
      <c r="E18" s="118" t="s">
        <v>953</v>
      </c>
      <c r="F18" s="72"/>
      <c r="G18" s="121" t="s">
        <v>359</v>
      </c>
      <c r="H18" s="120" t="s">
        <v>360</v>
      </c>
      <c r="I18" s="121" t="s">
        <v>954</v>
      </c>
      <c r="J18" s="11"/>
    </row>
    <row r="19" spans="1:10" ht="13.5">
      <c r="A19" s="46">
        <v>12</v>
      </c>
      <c r="B19" s="51" t="s">
        <v>930</v>
      </c>
      <c r="C19" s="140" t="s">
        <v>955</v>
      </c>
      <c r="D19" s="141" t="s">
        <v>956</v>
      </c>
      <c r="E19" s="142" t="s">
        <v>957</v>
      </c>
      <c r="F19" s="137"/>
      <c r="G19" s="143" t="s">
        <v>958</v>
      </c>
      <c r="H19" s="144" t="s">
        <v>959</v>
      </c>
      <c r="I19" s="143" t="s">
        <v>960</v>
      </c>
      <c r="J19" s="11"/>
    </row>
    <row r="20" spans="1:10" ht="13.5">
      <c r="A20" s="46">
        <v>13</v>
      </c>
      <c r="B20" s="42"/>
      <c r="C20" s="116" t="s">
        <v>961</v>
      </c>
      <c r="D20" s="135" t="s">
        <v>962</v>
      </c>
      <c r="E20" s="60" t="s">
        <v>261</v>
      </c>
      <c r="F20" s="162">
        <v>10</v>
      </c>
      <c r="G20" s="131" t="s">
        <v>745</v>
      </c>
      <c r="H20" s="205" t="s">
        <v>746</v>
      </c>
      <c r="I20" s="206" t="s">
        <v>747</v>
      </c>
      <c r="J20" s="11"/>
    </row>
    <row r="21" spans="1:10" ht="13.5">
      <c r="A21" s="46">
        <v>14</v>
      </c>
      <c r="B21" s="51" t="s">
        <v>947</v>
      </c>
      <c r="C21" s="134" t="s">
        <v>748</v>
      </c>
      <c r="D21" s="203" t="s">
        <v>963</v>
      </c>
      <c r="E21" s="124" t="s">
        <v>253</v>
      </c>
      <c r="F21" s="204"/>
      <c r="G21" s="127" t="s">
        <v>749</v>
      </c>
      <c r="H21" s="126" t="s">
        <v>750</v>
      </c>
      <c r="I21" s="127" t="s">
        <v>751</v>
      </c>
      <c r="J21" s="11"/>
    </row>
    <row r="22" spans="1:10" ht="13.5">
      <c r="A22" s="46">
        <v>15</v>
      </c>
      <c r="B22" s="42"/>
      <c r="C22" s="111" t="s">
        <v>373</v>
      </c>
      <c r="D22" s="115" t="s">
        <v>964</v>
      </c>
      <c r="E22" s="113" t="s">
        <v>353</v>
      </c>
      <c r="F22" s="113">
        <v>5</v>
      </c>
      <c r="G22" s="114" t="s">
        <v>752</v>
      </c>
      <c r="H22" s="115" t="s">
        <v>374</v>
      </c>
      <c r="I22" s="114" t="s">
        <v>375</v>
      </c>
      <c r="J22" s="11"/>
    </row>
    <row r="23" spans="1:10" ht="13.5">
      <c r="A23" s="343" t="s">
        <v>965</v>
      </c>
      <c r="B23" s="343"/>
      <c r="C23" s="266" t="s">
        <v>753</v>
      </c>
      <c r="D23" s="266"/>
      <c r="E23" s="266"/>
      <c r="F23" s="266"/>
      <c r="G23" s="266"/>
      <c r="H23" s="266"/>
      <c r="I23" s="266"/>
      <c r="J23" s="11"/>
    </row>
    <row r="24" spans="1:10" ht="13.5">
      <c r="A24" s="343"/>
      <c r="B24" s="343"/>
      <c r="C24" s="266" t="s">
        <v>754</v>
      </c>
      <c r="D24" s="266"/>
      <c r="E24" s="266"/>
      <c r="F24" s="266"/>
      <c r="G24" s="266"/>
      <c r="H24" s="266"/>
      <c r="I24" s="266"/>
      <c r="J24" s="11"/>
    </row>
    <row r="25" spans="1:10" ht="13.5">
      <c r="A25" s="265" t="s">
        <v>21</v>
      </c>
      <c r="B25" s="265"/>
      <c r="C25" s="266" t="s">
        <v>755</v>
      </c>
      <c r="D25" s="266"/>
      <c r="E25" s="266"/>
      <c r="F25" s="266"/>
      <c r="G25" s="266"/>
      <c r="H25" s="266"/>
      <c r="I25" s="266"/>
      <c r="J25" s="11"/>
    </row>
    <row r="26" spans="1:10" ht="13.5">
      <c r="A26" s="275" t="s">
        <v>966</v>
      </c>
      <c r="B26" s="264"/>
      <c r="C26" s="339" t="s">
        <v>756</v>
      </c>
      <c r="D26" s="339"/>
      <c r="E26" s="339"/>
      <c r="F26" s="339"/>
      <c r="G26" s="339"/>
      <c r="H26" s="339"/>
      <c r="I26" s="339"/>
      <c r="J26" s="11"/>
    </row>
    <row r="27" spans="1:10" ht="13.5">
      <c r="A27" s="264">
        <v>41986</v>
      </c>
      <c r="B27" s="264"/>
      <c r="C27" s="340" t="s">
        <v>967</v>
      </c>
      <c r="D27" s="266"/>
      <c r="E27" s="266"/>
      <c r="F27" s="266"/>
      <c r="G27" s="266"/>
      <c r="H27" s="266"/>
      <c r="I27" s="266"/>
      <c r="J27" s="11"/>
    </row>
    <row r="28" spans="1:10" ht="13.5">
      <c r="A28" s="341">
        <v>41987</v>
      </c>
      <c r="B28" s="341"/>
      <c r="C28" s="266" t="s">
        <v>968</v>
      </c>
      <c r="D28" s="266"/>
      <c r="E28" s="266"/>
      <c r="F28" s="266"/>
      <c r="G28" s="266"/>
      <c r="H28" s="266"/>
      <c r="I28" s="266"/>
      <c r="J28" s="11"/>
    </row>
    <row r="29" spans="1:10" ht="13.5">
      <c r="A29" s="341"/>
      <c r="B29" s="341"/>
      <c r="C29" s="266"/>
      <c r="D29" s="266"/>
      <c r="E29" s="266"/>
      <c r="F29" s="266"/>
      <c r="G29" s="266"/>
      <c r="H29" s="266"/>
      <c r="I29" s="266"/>
      <c r="J29" s="11"/>
    </row>
    <row r="30" spans="1:10" ht="13.5">
      <c r="A30" s="325" t="s">
        <v>22</v>
      </c>
      <c r="B30" s="326"/>
      <c r="C30" s="260" t="s">
        <v>31</v>
      </c>
      <c r="D30" s="260"/>
      <c r="E30" s="260"/>
      <c r="F30" s="260"/>
      <c r="G30" s="53">
        <v>41987</v>
      </c>
      <c r="H30" s="261">
        <v>0.75</v>
      </c>
      <c r="I30" s="261"/>
      <c r="J30" s="11"/>
    </row>
    <row r="31" spans="1:10" ht="12.75" customHeight="1">
      <c r="A31" s="327"/>
      <c r="B31" s="328"/>
      <c r="C31" s="262" t="s">
        <v>35</v>
      </c>
      <c r="D31" s="262"/>
      <c r="E31" s="262"/>
      <c r="F31" s="262"/>
      <c r="G31" s="262"/>
      <c r="H31" s="262"/>
      <c r="I31" s="262"/>
      <c r="J31" s="11"/>
    </row>
    <row r="32" spans="1:10" ht="13.5">
      <c r="A32" s="258" t="s">
        <v>23</v>
      </c>
      <c r="B32" s="258"/>
      <c r="C32" s="263"/>
      <c r="D32" s="263"/>
      <c r="E32" s="263"/>
      <c r="F32" s="263"/>
      <c r="G32" s="263"/>
      <c r="H32" s="263"/>
      <c r="I32" s="263"/>
      <c r="J32" s="11"/>
    </row>
    <row r="33" spans="1:10" ht="13.5">
      <c r="A33" s="255" t="s">
        <v>24</v>
      </c>
      <c r="B33" s="255"/>
      <c r="C33" s="263"/>
      <c r="D33" s="263"/>
      <c r="E33" s="263"/>
      <c r="F33" s="263"/>
      <c r="G33" s="263"/>
      <c r="H33" s="263"/>
      <c r="I33" s="263"/>
      <c r="J33" s="11"/>
    </row>
    <row r="34" spans="1:10" ht="13.5">
      <c r="A34" s="255" t="s">
        <v>25</v>
      </c>
      <c r="B34" s="255"/>
      <c r="C34" s="263"/>
      <c r="D34" s="263"/>
      <c r="E34" s="263"/>
      <c r="F34" s="263"/>
      <c r="G34" s="263"/>
      <c r="H34" s="263"/>
      <c r="I34" s="263"/>
      <c r="J34" s="11"/>
    </row>
    <row r="35" spans="1:9" ht="13.5">
      <c r="A35" s="255"/>
      <c r="B35" s="255"/>
      <c r="C35" s="263"/>
      <c r="D35" s="263"/>
      <c r="E35" s="263"/>
      <c r="F35" s="263"/>
      <c r="G35" s="263"/>
      <c r="H35" s="263"/>
      <c r="I35" s="263"/>
    </row>
    <row r="36" spans="1:9" ht="13.5">
      <c r="A36" s="255"/>
      <c r="B36" s="255"/>
      <c r="C36" s="263"/>
      <c r="D36" s="263"/>
      <c r="E36" s="263"/>
      <c r="F36" s="263"/>
      <c r="G36" s="263"/>
      <c r="H36" s="263"/>
      <c r="I36" s="263"/>
    </row>
    <row r="37" spans="1:9" ht="13.5">
      <c r="A37" s="255"/>
      <c r="B37" s="255"/>
      <c r="C37" s="263"/>
      <c r="D37" s="263"/>
      <c r="E37" s="263"/>
      <c r="F37" s="263"/>
      <c r="G37" s="263"/>
      <c r="H37" s="263"/>
      <c r="I37" s="263"/>
    </row>
    <row r="38" spans="1:9" ht="13.5">
      <c r="A38" s="255"/>
      <c r="B38" s="255"/>
      <c r="C38" s="263"/>
      <c r="D38" s="263"/>
      <c r="E38" s="263"/>
      <c r="F38" s="263"/>
      <c r="G38" s="263"/>
      <c r="H38" s="263"/>
      <c r="I38" s="263"/>
    </row>
    <row r="39" spans="1:9" ht="13.5">
      <c r="A39" s="255"/>
      <c r="B39" s="255"/>
      <c r="C39" s="263"/>
      <c r="D39" s="263"/>
      <c r="E39" s="263"/>
      <c r="F39" s="263"/>
      <c r="G39" s="263"/>
      <c r="H39" s="263"/>
      <c r="I39" s="263"/>
    </row>
    <row r="40" spans="1:9" ht="13.5">
      <c r="A40" s="255"/>
      <c r="B40" s="255"/>
      <c r="C40" s="263"/>
      <c r="D40" s="263"/>
      <c r="E40" s="263"/>
      <c r="F40" s="263"/>
      <c r="G40" s="263"/>
      <c r="H40" s="263"/>
      <c r="I40" s="263"/>
    </row>
    <row r="41" spans="1:9" ht="13.5">
      <c r="A41" s="255"/>
      <c r="B41" s="255"/>
      <c r="C41" s="263"/>
      <c r="D41" s="263"/>
      <c r="E41" s="263"/>
      <c r="F41" s="263"/>
      <c r="G41" s="263"/>
      <c r="H41" s="263"/>
      <c r="I41" s="263"/>
    </row>
    <row r="42" spans="1:9" ht="13.5">
      <c r="A42" s="255"/>
      <c r="B42" s="255"/>
      <c r="C42" s="263"/>
      <c r="D42" s="263"/>
      <c r="E42" s="263"/>
      <c r="F42" s="263"/>
      <c r="G42" s="263"/>
      <c r="H42" s="263"/>
      <c r="I42" s="263"/>
    </row>
    <row r="43" spans="1:9" ht="13.5">
      <c r="A43" s="255"/>
      <c r="B43" s="255"/>
      <c r="C43" s="255" t="s">
        <v>41</v>
      </c>
      <c r="D43" s="255"/>
      <c r="E43" s="255"/>
      <c r="F43" s="255"/>
      <c r="G43" s="255"/>
      <c r="H43" s="255"/>
      <c r="I43" s="255"/>
    </row>
    <row r="44" spans="1:9" ht="13.5">
      <c r="A44" s="70" t="s">
        <v>32</v>
      </c>
      <c r="B44" s="70"/>
      <c r="C44" s="255" t="s">
        <v>969</v>
      </c>
      <c r="D44" s="255"/>
      <c r="E44" s="255"/>
      <c r="F44" s="255"/>
      <c r="G44" s="255"/>
      <c r="H44" s="255"/>
      <c r="I44" s="255"/>
    </row>
    <row r="45" spans="1:9" ht="13.5">
      <c r="A45" s="70" t="s">
        <v>33</v>
      </c>
      <c r="B45" s="70"/>
      <c r="C45" s="255" t="s">
        <v>970</v>
      </c>
      <c r="D45" s="255"/>
      <c r="E45" s="255"/>
      <c r="F45" s="255"/>
      <c r="G45" s="255"/>
      <c r="H45" s="255"/>
      <c r="I45" s="255"/>
    </row>
    <row r="46" spans="1:9" ht="13.5">
      <c r="A46" s="70" t="s">
        <v>26</v>
      </c>
      <c r="B46" s="70"/>
      <c r="C46" s="255" t="s">
        <v>971</v>
      </c>
      <c r="D46" s="255"/>
      <c r="E46" s="255"/>
      <c r="F46" s="255"/>
      <c r="G46" s="255"/>
      <c r="H46" s="255"/>
      <c r="I46" s="255"/>
    </row>
    <row r="47" spans="1:9" ht="13.5">
      <c r="A47" s="41"/>
      <c r="B47" s="41"/>
      <c r="C47" s="255" t="s">
        <v>972</v>
      </c>
      <c r="D47" s="255"/>
      <c r="E47" s="255"/>
      <c r="F47" s="255"/>
      <c r="G47" s="255"/>
      <c r="H47" s="255"/>
      <c r="I47" s="255"/>
    </row>
    <row r="48" spans="1:9" ht="13.5">
      <c r="A48" s="41"/>
      <c r="B48" s="41"/>
      <c r="C48" s="255" t="s">
        <v>972</v>
      </c>
      <c r="D48" s="255"/>
      <c r="E48" s="255"/>
      <c r="F48" s="255"/>
      <c r="G48" s="255"/>
      <c r="H48" s="255"/>
      <c r="I48" s="255"/>
    </row>
    <row r="49" spans="1:9" ht="12.75" customHeight="1">
      <c r="A49" s="51"/>
      <c r="B49" s="209"/>
      <c r="C49" s="251" t="s">
        <v>973</v>
      </c>
      <c r="D49" s="251"/>
      <c r="E49" s="251"/>
      <c r="F49" s="251"/>
      <c r="G49" s="251"/>
      <c r="H49" s="251"/>
      <c r="I49" s="251"/>
    </row>
    <row r="50" spans="1:9" ht="13.5" customHeight="1">
      <c r="A50" s="252" t="s">
        <v>30</v>
      </c>
      <c r="B50" s="252"/>
      <c r="C50" s="54" t="s">
        <v>974</v>
      </c>
      <c r="D50" s="54"/>
      <c r="E50" s="251" t="s">
        <v>975</v>
      </c>
      <c r="F50" s="251"/>
      <c r="G50" s="251"/>
      <c r="H50" s="55" t="s">
        <v>976</v>
      </c>
      <c r="I50" s="55" t="s">
        <v>977</v>
      </c>
    </row>
    <row r="51" spans="1:9" ht="13.5">
      <c r="A51" s="249" t="s">
        <v>978</v>
      </c>
      <c r="B51" s="249"/>
      <c r="C51" s="54" t="s">
        <v>27</v>
      </c>
      <c r="D51" s="54"/>
      <c r="E51" s="251" t="s">
        <v>979</v>
      </c>
      <c r="F51" s="251"/>
      <c r="G51" s="251"/>
      <c r="H51" s="55" t="s">
        <v>980</v>
      </c>
      <c r="I51" s="55" t="s">
        <v>981</v>
      </c>
    </row>
    <row r="52" spans="1:9" ht="13.5">
      <c r="A52" s="250"/>
      <c r="B52" s="250"/>
      <c r="C52" s="54"/>
      <c r="D52" s="207"/>
      <c r="E52" s="251"/>
      <c r="F52" s="251"/>
      <c r="G52" s="251"/>
      <c r="H52" s="208"/>
      <c r="I52" s="208"/>
    </row>
    <row r="53" spans="1:9" ht="13.5" customHeight="1">
      <c r="A53" s="329" t="s">
        <v>28</v>
      </c>
      <c r="B53" s="330"/>
      <c r="C53" s="333" t="s">
        <v>982</v>
      </c>
      <c r="D53" s="334"/>
      <c r="E53" s="334"/>
      <c r="F53" s="334"/>
      <c r="G53" s="334"/>
      <c r="H53" s="334"/>
      <c r="I53" s="335"/>
    </row>
    <row r="54" spans="1:9" ht="13.5">
      <c r="A54" s="331"/>
      <c r="B54" s="332"/>
      <c r="C54" s="336" t="s">
        <v>983</v>
      </c>
      <c r="D54" s="337"/>
      <c r="E54" s="337"/>
      <c r="F54" s="337"/>
      <c r="G54" s="337"/>
      <c r="H54" s="337"/>
      <c r="I54" s="338"/>
    </row>
    <row r="55" spans="1:9" ht="13.5" customHeight="1">
      <c r="A55" s="218"/>
      <c r="B55" s="244" t="s">
        <v>29</v>
      </c>
      <c r="C55" s="244"/>
      <c r="D55" s="244"/>
      <c r="E55" s="245" t="s">
        <v>984</v>
      </c>
      <c r="F55" s="245"/>
      <c r="G55" s="245"/>
      <c r="H55" s="245"/>
      <c r="I55" s="20"/>
    </row>
    <row r="56" spans="2:9" ht="13.5" customHeight="1">
      <c r="B56" s="246" t="s">
        <v>159</v>
      </c>
      <c r="C56" s="247"/>
      <c r="D56" s="247"/>
      <c r="E56" s="247"/>
      <c r="F56" s="247"/>
      <c r="G56" s="247"/>
      <c r="H56" s="247"/>
      <c r="I56" s="247"/>
    </row>
    <row r="57" spans="1:6" ht="13.5">
      <c r="A57" s="21" t="s">
        <v>985</v>
      </c>
      <c r="D57" s="248" t="s">
        <v>36</v>
      </c>
      <c r="E57" s="248"/>
      <c r="F57" s="248"/>
    </row>
    <row r="63" ht="13.5">
      <c r="G63" s="22"/>
    </row>
  </sheetData>
  <sheetProtection/>
  <mergeCells count="68">
    <mergeCell ref="A1:I1"/>
    <mergeCell ref="A2:D2"/>
    <mergeCell ref="E2:F2"/>
    <mergeCell ref="A3:B3"/>
    <mergeCell ref="C3:I3"/>
    <mergeCell ref="A4:B4"/>
    <mergeCell ref="C4:G4"/>
    <mergeCell ref="A5:B5"/>
    <mergeCell ref="C5:F5"/>
    <mergeCell ref="A6:A7"/>
    <mergeCell ref="B6:B7"/>
    <mergeCell ref="C6:C7"/>
    <mergeCell ref="D6:D7"/>
    <mergeCell ref="E6:E7"/>
    <mergeCell ref="F6:F7"/>
    <mergeCell ref="G6:G7"/>
    <mergeCell ref="H6:I6"/>
    <mergeCell ref="C23:I23"/>
    <mergeCell ref="C24:I24"/>
    <mergeCell ref="A25:B25"/>
    <mergeCell ref="C25:I25"/>
    <mergeCell ref="A23:B23"/>
    <mergeCell ref="A24:B24"/>
    <mergeCell ref="A26:B26"/>
    <mergeCell ref="C26:I26"/>
    <mergeCell ref="A27:B27"/>
    <mergeCell ref="C27:I27"/>
    <mergeCell ref="A29:B29"/>
    <mergeCell ref="C29:I29"/>
    <mergeCell ref="A28:B28"/>
    <mergeCell ref="C28:I28"/>
    <mergeCell ref="C30:F30"/>
    <mergeCell ref="H30:I30"/>
    <mergeCell ref="C31:I31"/>
    <mergeCell ref="C32:I42"/>
    <mergeCell ref="C43:I43"/>
    <mergeCell ref="A43:B43"/>
    <mergeCell ref="A32:B32"/>
    <mergeCell ref="A33:B33"/>
    <mergeCell ref="A34:B34"/>
    <mergeCell ref="C44:I44"/>
    <mergeCell ref="C45:I45"/>
    <mergeCell ref="C46:I46"/>
    <mergeCell ref="C47:I47"/>
    <mergeCell ref="C48:I48"/>
    <mergeCell ref="C49:I49"/>
    <mergeCell ref="A50:B50"/>
    <mergeCell ref="E50:G50"/>
    <mergeCell ref="A51:B51"/>
    <mergeCell ref="E51:G51"/>
    <mergeCell ref="A52:B52"/>
    <mergeCell ref="E52:G52"/>
    <mergeCell ref="A53:B54"/>
    <mergeCell ref="C53:I53"/>
    <mergeCell ref="C54:I54"/>
    <mergeCell ref="B55:D55"/>
    <mergeCell ref="E55:H55"/>
    <mergeCell ref="B56:I56"/>
    <mergeCell ref="D57:F57"/>
    <mergeCell ref="A30:B31"/>
    <mergeCell ref="A35:B35"/>
    <mergeCell ref="A36:B36"/>
    <mergeCell ref="A37:B37"/>
    <mergeCell ref="A38:B38"/>
    <mergeCell ref="A39:B39"/>
    <mergeCell ref="A40:B40"/>
    <mergeCell ref="A41:B41"/>
    <mergeCell ref="A42:B42"/>
  </mergeCells>
  <printOptions horizontalCentered="1" verticalCentered="1"/>
  <pageMargins left="0" right="0" top="0" bottom="0" header="0.5118110236220472" footer="0.5118110236220472"/>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tabColor rgb="FFFFFF00"/>
  </sheetPr>
  <dimension ref="A1:L61"/>
  <sheetViews>
    <sheetView zoomScalePageLayoutView="0" workbookViewId="0" topLeftCell="A1">
      <selection activeCell="A1" sqref="A1:I1"/>
    </sheetView>
  </sheetViews>
  <sheetFormatPr defaultColWidth="9.00390625" defaultRowHeight="12.75"/>
  <cols>
    <col min="1" max="1" width="4.25390625" style="18" customWidth="1"/>
    <col min="2" max="2" width="7.875" style="18" customWidth="1"/>
    <col min="3" max="3" width="11.625" style="18" customWidth="1"/>
    <col min="4" max="5" width="4.125" style="18" customWidth="1"/>
    <col min="6" max="6" width="9.00390625" style="18" customWidth="1"/>
    <col min="7" max="7" width="33.375" style="18" customWidth="1"/>
    <col min="8" max="9" width="14.125" style="18" customWidth="1"/>
    <col min="10" max="16384" width="9.125" style="18" customWidth="1"/>
  </cols>
  <sheetData>
    <row r="1" spans="1:9" ht="13.5">
      <c r="A1" s="272" t="s">
        <v>434</v>
      </c>
      <c r="B1" s="272"/>
      <c r="C1" s="272"/>
      <c r="D1" s="272"/>
      <c r="E1" s="272"/>
      <c r="F1" s="272"/>
      <c r="G1" s="272"/>
      <c r="H1" s="272"/>
      <c r="I1" s="272"/>
    </row>
    <row r="2" spans="1:9" ht="24">
      <c r="A2" s="273" t="s">
        <v>477</v>
      </c>
      <c r="B2" s="273"/>
      <c r="C2" s="273"/>
      <c r="D2" s="273"/>
      <c r="E2" s="274" t="s">
        <v>37</v>
      </c>
      <c r="F2" s="274"/>
      <c r="G2" s="32">
        <v>41979</v>
      </c>
      <c r="H2" s="31" t="s">
        <v>478</v>
      </c>
      <c r="I2" s="33" t="s">
        <v>479</v>
      </c>
    </row>
    <row r="3" spans="1:9" ht="13.5">
      <c r="A3" s="258" t="s">
        <v>480</v>
      </c>
      <c r="B3" s="258"/>
      <c r="C3" s="255" t="s">
        <v>481</v>
      </c>
      <c r="D3" s="255"/>
      <c r="E3" s="255"/>
      <c r="F3" s="255"/>
      <c r="G3" s="255"/>
      <c r="H3" s="255"/>
      <c r="I3" s="255"/>
    </row>
    <row r="4" spans="1:9" ht="13.5">
      <c r="A4" s="258" t="s">
        <v>10</v>
      </c>
      <c r="B4" s="258"/>
      <c r="C4" s="255" t="s">
        <v>482</v>
      </c>
      <c r="D4" s="255"/>
      <c r="E4" s="255"/>
      <c r="F4" s="255"/>
      <c r="G4" s="255"/>
      <c r="H4" s="42" t="s">
        <v>11</v>
      </c>
      <c r="I4" s="43">
        <v>1</v>
      </c>
    </row>
    <row r="5" spans="1:9" ht="13.5">
      <c r="A5" s="258" t="s">
        <v>12</v>
      </c>
      <c r="B5" s="258"/>
      <c r="C5" s="267" t="s">
        <v>483</v>
      </c>
      <c r="D5" s="267"/>
      <c r="E5" s="267"/>
      <c r="F5" s="267"/>
      <c r="G5" s="44" t="s">
        <v>484</v>
      </c>
      <c r="H5" s="42" t="s">
        <v>13</v>
      </c>
      <c r="I5" s="45" t="s">
        <v>485</v>
      </c>
    </row>
    <row r="6" spans="1:9" ht="13.5">
      <c r="A6" s="259" t="s">
        <v>442</v>
      </c>
      <c r="B6" s="259" t="s">
        <v>14</v>
      </c>
      <c r="C6" s="259" t="s">
        <v>15</v>
      </c>
      <c r="D6" s="268" t="s">
        <v>16</v>
      </c>
      <c r="E6" s="268" t="s">
        <v>38</v>
      </c>
      <c r="F6" s="270" t="s">
        <v>39</v>
      </c>
      <c r="G6" s="259" t="s">
        <v>17</v>
      </c>
      <c r="H6" s="265" t="s">
        <v>18</v>
      </c>
      <c r="I6" s="265"/>
    </row>
    <row r="7" spans="1:9" ht="13.5">
      <c r="A7" s="259"/>
      <c r="B7" s="259"/>
      <c r="C7" s="259"/>
      <c r="D7" s="269"/>
      <c r="E7" s="269"/>
      <c r="F7" s="271"/>
      <c r="G7" s="259"/>
      <c r="H7" s="42" t="s">
        <v>15</v>
      </c>
      <c r="I7" s="42" t="s">
        <v>19</v>
      </c>
    </row>
    <row r="8" spans="1:9" ht="13.5">
      <c r="A8" s="46">
        <v>1</v>
      </c>
      <c r="B8" s="47"/>
      <c r="C8" s="58" t="s">
        <v>486</v>
      </c>
      <c r="D8" s="60">
        <v>48</v>
      </c>
      <c r="E8" s="160" t="s">
        <v>253</v>
      </c>
      <c r="F8" s="160">
        <v>10</v>
      </c>
      <c r="G8" s="58" t="s">
        <v>487</v>
      </c>
      <c r="H8" s="58" t="s">
        <v>488</v>
      </c>
      <c r="I8" s="50" t="s">
        <v>489</v>
      </c>
    </row>
    <row r="9" spans="1:9" ht="13.5">
      <c r="A9" s="46">
        <v>2</v>
      </c>
      <c r="B9" s="161" t="s">
        <v>490</v>
      </c>
      <c r="C9" s="50" t="s">
        <v>491</v>
      </c>
      <c r="D9" s="60">
        <v>66</v>
      </c>
      <c r="E9" s="69" t="s">
        <v>492</v>
      </c>
      <c r="F9" s="162" t="s">
        <v>493</v>
      </c>
      <c r="G9" s="48" t="s">
        <v>494</v>
      </c>
      <c r="H9" s="58" t="s">
        <v>495</v>
      </c>
      <c r="I9" s="50" t="s">
        <v>496</v>
      </c>
    </row>
    <row r="10" spans="1:9" ht="13.5">
      <c r="A10" s="46">
        <v>3</v>
      </c>
      <c r="B10" s="47"/>
      <c r="C10" s="58" t="s">
        <v>497</v>
      </c>
      <c r="D10" s="60">
        <v>58</v>
      </c>
      <c r="E10" s="160"/>
      <c r="F10" s="163" t="s">
        <v>498</v>
      </c>
      <c r="G10" s="58" t="s">
        <v>499</v>
      </c>
      <c r="H10" s="58" t="s">
        <v>500</v>
      </c>
      <c r="I10" s="50" t="s">
        <v>501</v>
      </c>
    </row>
    <row r="11" spans="1:10" ht="13.5">
      <c r="A11" s="46">
        <v>4</v>
      </c>
      <c r="B11" s="47"/>
      <c r="C11" s="50" t="s">
        <v>502</v>
      </c>
      <c r="D11" s="60">
        <v>67</v>
      </c>
      <c r="E11" s="69" t="s">
        <v>503</v>
      </c>
      <c r="F11" s="163" t="s">
        <v>504</v>
      </c>
      <c r="G11" s="48" t="s">
        <v>505</v>
      </c>
      <c r="H11" s="58" t="s">
        <v>506</v>
      </c>
      <c r="I11" s="50" t="s">
        <v>507</v>
      </c>
      <c r="J11" s="19"/>
    </row>
    <row r="12" spans="1:9" ht="13.5">
      <c r="A12" s="46">
        <v>5</v>
      </c>
      <c r="B12" s="47"/>
      <c r="C12" s="164"/>
      <c r="D12" s="60"/>
      <c r="E12" s="69"/>
      <c r="F12" s="162"/>
      <c r="G12" s="48"/>
      <c r="H12" s="58"/>
      <c r="I12" s="50"/>
    </row>
    <row r="13" spans="1:9" ht="13.5">
      <c r="A13" s="46">
        <v>6</v>
      </c>
      <c r="B13" s="47"/>
      <c r="C13" s="164"/>
      <c r="D13" s="60"/>
      <c r="E13" s="69"/>
      <c r="F13" s="162"/>
      <c r="G13" s="48"/>
      <c r="H13" s="58"/>
      <c r="I13" s="50"/>
    </row>
    <row r="14" spans="1:9" ht="13.5">
      <c r="A14" s="46">
        <v>7</v>
      </c>
      <c r="B14" s="47"/>
      <c r="C14" s="164"/>
      <c r="D14" s="60"/>
      <c r="E14" s="69"/>
      <c r="F14" s="162"/>
      <c r="G14" s="48"/>
      <c r="H14" s="58"/>
      <c r="I14" s="50"/>
    </row>
    <row r="15" spans="1:9" ht="13.5">
      <c r="A15" s="46">
        <v>8</v>
      </c>
      <c r="B15" s="47"/>
      <c r="C15" s="164"/>
      <c r="D15" s="60"/>
      <c r="E15" s="69"/>
      <c r="F15" s="162"/>
      <c r="G15" s="48"/>
      <c r="H15" s="58"/>
      <c r="I15" s="50"/>
    </row>
    <row r="16" spans="1:9" ht="13.5">
      <c r="A16" s="258" t="s">
        <v>20</v>
      </c>
      <c r="B16" s="258"/>
      <c r="C16" s="260">
        <v>41985</v>
      </c>
      <c r="D16" s="260"/>
      <c r="E16" s="260"/>
      <c r="F16" s="260"/>
      <c r="G16" s="266" t="s">
        <v>508</v>
      </c>
      <c r="H16" s="266"/>
      <c r="I16" s="266"/>
    </row>
    <row r="17" spans="1:9" ht="13.5">
      <c r="A17" s="265" t="s">
        <v>21</v>
      </c>
      <c r="B17" s="265"/>
      <c r="C17" s="266"/>
      <c r="D17" s="266"/>
      <c r="E17" s="266"/>
      <c r="F17" s="266"/>
      <c r="G17" s="266"/>
      <c r="H17" s="266"/>
      <c r="I17" s="266"/>
    </row>
    <row r="18" spans="1:10" ht="13.5">
      <c r="A18" s="264">
        <v>41255</v>
      </c>
      <c r="B18" s="264"/>
      <c r="C18" s="266" t="s">
        <v>509</v>
      </c>
      <c r="D18" s="266"/>
      <c r="E18" s="266"/>
      <c r="F18" s="266"/>
      <c r="G18" s="266"/>
      <c r="H18" s="266"/>
      <c r="I18" s="266"/>
      <c r="J18" s="11"/>
    </row>
    <row r="19" spans="1:10" ht="13.5">
      <c r="A19" s="264">
        <v>41256</v>
      </c>
      <c r="B19" s="264"/>
      <c r="C19" s="266" t="s">
        <v>510</v>
      </c>
      <c r="D19" s="266"/>
      <c r="E19" s="266"/>
      <c r="F19" s="266"/>
      <c r="G19" s="266"/>
      <c r="H19" s="266"/>
      <c r="I19" s="266"/>
      <c r="J19" s="11"/>
    </row>
    <row r="20" spans="1:10" ht="13.5">
      <c r="A20" s="264"/>
      <c r="B20" s="264"/>
      <c r="C20" s="266" t="s">
        <v>511</v>
      </c>
      <c r="D20" s="266"/>
      <c r="E20" s="266"/>
      <c r="F20" s="266"/>
      <c r="G20" s="266"/>
      <c r="H20" s="266"/>
      <c r="I20" s="266"/>
      <c r="J20" s="11"/>
    </row>
    <row r="21" spans="1:10" ht="13.5">
      <c r="A21" s="264">
        <v>41257</v>
      </c>
      <c r="B21" s="264"/>
      <c r="C21" s="266" t="s">
        <v>512</v>
      </c>
      <c r="D21" s="266"/>
      <c r="E21" s="266"/>
      <c r="F21" s="266"/>
      <c r="G21" s="266"/>
      <c r="H21" s="266"/>
      <c r="I21" s="266"/>
      <c r="J21" s="11"/>
    </row>
    <row r="22" spans="1:10" ht="13.5">
      <c r="A22" s="264"/>
      <c r="B22" s="264"/>
      <c r="C22" s="266" t="s">
        <v>513</v>
      </c>
      <c r="D22" s="266"/>
      <c r="E22" s="266"/>
      <c r="F22" s="266"/>
      <c r="G22" s="266"/>
      <c r="H22" s="266"/>
      <c r="I22" s="266"/>
      <c r="J22" s="11"/>
    </row>
    <row r="23" spans="1:10" ht="13.5">
      <c r="A23" s="264" t="s">
        <v>514</v>
      </c>
      <c r="B23" s="265"/>
      <c r="C23" s="266"/>
      <c r="D23" s="266"/>
      <c r="E23" s="266"/>
      <c r="F23" s="266"/>
      <c r="G23" s="266"/>
      <c r="H23" s="266"/>
      <c r="I23" s="266"/>
      <c r="J23" s="11"/>
    </row>
    <row r="24" spans="1:10" ht="13.5">
      <c r="A24" s="264" t="s">
        <v>514</v>
      </c>
      <c r="B24" s="265"/>
      <c r="C24" s="266"/>
      <c r="D24" s="266"/>
      <c r="E24" s="266"/>
      <c r="F24" s="266"/>
      <c r="G24" s="266"/>
      <c r="H24" s="266"/>
      <c r="I24" s="266"/>
      <c r="J24" s="11"/>
    </row>
    <row r="25" spans="1:10" ht="13.5">
      <c r="A25" s="264" t="s">
        <v>514</v>
      </c>
      <c r="B25" s="265"/>
      <c r="C25" s="266"/>
      <c r="D25" s="266"/>
      <c r="E25" s="266"/>
      <c r="F25" s="266"/>
      <c r="G25" s="266"/>
      <c r="H25" s="266"/>
      <c r="I25" s="266"/>
      <c r="J25" s="11"/>
    </row>
    <row r="26" spans="1:10" ht="13.5">
      <c r="A26" s="265" t="s">
        <v>514</v>
      </c>
      <c r="B26" s="265"/>
      <c r="C26" s="266"/>
      <c r="D26" s="266"/>
      <c r="E26" s="266"/>
      <c r="F26" s="266"/>
      <c r="G26" s="266"/>
      <c r="H26" s="266"/>
      <c r="I26" s="266"/>
      <c r="J26" s="11"/>
    </row>
    <row r="27" spans="1:10" ht="13.5">
      <c r="A27" s="259" t="s">
        <v>22</v>
      </c>
      <c r="B27" s="259"/>
      <c r="C27" s="260" t="s">
        <v>31</v>
      </c>
      <c r="D27" s="260"/>
      <c r="E27" s="260"/>
      <c r="F27" s="260"/>
      <c r="G27" s="53">
        <v>41987</v>
      </c>
      <c r="H27" s="261">
        <v>0.75</v>
      </c>
      <c r="I27" s="261"/>
      <c r="J27" s="11"/>
    </row>
    <row r="28" spans="1:10" ht="13.5">
      <c r="A28" s="259"/>
      <c r="B28" s="259"/>
      <c r="C28" s="262" t="s">
        <v>35</v>
      </c>
      <c r="D28" s="262"/>
      <c r="E28" s="262"/>
      <c r="F28" s="262"/>
      <c r="G28" s="262"/>
      <c r="H28" s="262"/>
      <c r="I28" s="262"/>
      <c r="J28" s="11"/>
    </row>
    <row r="29" spans="1:10" ht="13.5">
      <c r="A29" s="70" t="s">
        <v>23</v>
      </c>
      <c r="B29" s="70"/>
      <c r="C29" s="263" t="s">
        <v>515</v>
      </c>
      <c r="D29" s="263"/>
      <c r="E29" s="263"/>
      <c r="F29" s="263"/>
      <c r="G29" s="263"/>
      <c r="H29" s="263"/>
      <c r="I29" s="263"/>
      <c r="J29" s="11"/>
    </row>
    <row r="30" spans="1:10" ht="13.5">
      <c r="A30" s="41" t="s">
        <v>24</v>
      </c>
      <c r="B30" s="41"/>
      <c r="C30" s="263"/>
      <c r="D30" s="263"/>
      <c r="E30" s="263"/>
      <c r="F30" s="263"/>
      <c r="G30" s="263"/>
      <c r="H30" s="263"/>
      <c r="I30" s="263"/>
      <c r="J30" s="11"/>
    </row>
    <row r="31" spans="1:9" ht="13.5">
      <c r="A31" s="41" t="s">
        <v>25</v>
      </c>
      <c r="B31" s="41"/>
      <c r="C31" s="263"/>
      <c r="D31" s="263"/>
      <c r="E31" s="263"/>
      <c r="F31" s="263"/>
      <c r="G31" s="263"/>
      <c r="H31" s="263"/>
      <c r="I31" s="263"/>
    </row>
    <row r="32" spans="1:9" ht="13.5">
      <c r="A32" s="41"/>
      <c r="B32" s="41"/>
      <c r="C32" s="263"/>
      <c r="D32" s="263"/>
      <c r="E32" s="263"/>
      <c r="F32" s="263"/>
      <c r="G32" s="263"/>
      <c r="H32" s="263"/>
      <c r="I32" s="263"/>
    </row>
    <row r="33" spans="1:9" ht="13.5">
      <c r="A33" s="41"/>
      <c r="B33" s="41"/>
      <c r="C33" s="263"/>
      <c r="D33" s="263"/>
      <c r="E33" s="263"/>
      <c r="F33" s="263"/>
      <c r="G33" s="263"/>
      <c r="H33" s="263"/>
      <c r="I33" s="263"/>
    </row>
    <row r="34" spans="1:9" ht="13.5">
      <c r="A34" s="41"/>
      <c r="B34" s="41"/>
      <c r="C34" s="263"/>
      <c r="D34" s="263"/>
      <c r="E34" s="263"/>
      <c r="F34" s="263"/>
      <c r="G34" s="263"/>
      <c r="H34" s="263"/>
      <c r="I34" s="263"/>
    </row>
    <row r="35" spans="1:9" ht="13.5">
      <c r="A35" s="41"/>
      <c r="B35" s="41"/>
      <c r="C35" s="263"/>
      <c r="D35" s="263"/>
      <c r="E35" s="263"/>
      <c r="F35" s="263"/>
      <c r="G35" s="263"/>
      <c r="H35" s="263"/>
      <c r="I35" s="263"/>
    </row>
    <row r="36" spans="1:9" ht="13.5">
      <c r="A36" s="41"/>
      <c r="B36" s="41"/>
      <c r="C36" s="263"/>
      <c r="D36" s="263"/>
      <c r="E36" s="263"/>
      <c r="F36" s="263"/>
      <c r="G36" s="263"/>
      <c r="H36" s="263"/>
      <c r="I36" s="263"/>
    </row>
    <row r="37" spans="1:9" ht="13.5">
      <c r="A37" s="41"/>
      <c r="B37" s="41"/>
      <c r="C37" s="263"/>
      <c r="D37" s="263"/>
      <c r="E37" s="263"/>
      <c r="F37" s="263"/>
      <c r="G37" s="263"/>
      <c r="H37" s="263"/>
      <c r="I37" s="263"/>
    </row>
    <row r="38" spans="1:9" ht="13.5">
      <c r="A38" s="41"/>
      <c r="B38" s="41"/>
      <c r="C38" s="263"/>
      <c r="D38" s="263"/>
      <c r="E38" s="263"/>
      <c r="F38" s="263"/>
      <c r="G38" s="263"/>
      <c r="H38" s="263"/>
      <c r="I38" s="263"/>
    </row>
    <row r="39" spans="1:9" ht="13.5">
      <c r="A39" s="41"/>
      <c r="B39" s="41"/>
      <c r="C39" s="263"/>
      <c r="D39" s="263"/>
      <c r="E39" s="263"/>
      <c r="F39" s="263"/>
      <c r="G39" s="263"/>
      <c r="H39" s="263"/>
      <c r="I39" s="263"/>
    </row>
    <row r="40" spans="1:12" s="156" customFormat="1" ht="13.5">
      <c r="A40" s="41"/>
      <c r="B40" s="41"/>
      <c r="C40" s="255"/>
      <c r="D40" s="255"/>
      <c r="E40" s="255"/>
      <c r="F40" s="255"/>
      <c r="G40" s="255"/>
      <c r="H40" s="255"/>
      <c r="I40" s="255"/>
      <c r="L40" s="159"/>
    </row>
    <row r="41" spans="1:9" ht="13.5">
      <c r="A41" s="255"/>
      <c r="B41" s="255"/>
      <c r="C41" s="255" t="s">
        <v>516</v>
      </c>
      <c r="D41" s="255"/>
      <c r="E41" s="255"/>
      <c r="F41" s="255"/>
      <c r="G41" s="255"/>
      <c r="H41" s="255"/>
      <c r="I41" s="255"/>
    </row>
    <row r="42" spans="1:9" ht="13.5">
      <c r="A42" s="258" t="s">
        <v>32</v>
      </c>
      <c r="B42" s="258"/>
      <c r="C42" s="255" t="s">
        <v>517</v>
      </c>
      <c r="D42" s="255"/>
      <c r="E42" s="255"/>
      <c r="F42" s="255"/>
      <c r="G42" s="255"/>
      <c r="H42" s="255"/>
      <c r="I42" s="255"/>
    </row>
    <row r="43" spans="1:9" ht="13.5">
      <c r="A43" s="258" t="s">
        <v>33</v>
      </c>
      <c r="B43" s="258"/>
      <c r="C43" s="255" t="s">
        <v>457</v>
      </c>
      <c r="D43" s="255"/>
      <c r="E43" s="255"/>
      <c r="F43" s="255"/>
      <c r="G43" s="255"/>
      <c r="H43" s="255"/>
      <c r="I43" s="255"/>
    </row>
    <row r="44" spans="1:9" ht="13.5">
      <c r="A44" s="258" t="s">
        <v>26</v>
      </c>
      <c r="B44" s="258"/>
      <c r="C44" s="255" t="s">
        <v>518</v>
      </c>
      <c r="D44" s="255"/>
      <c r="E44" s="255"/>
      <c r="F44" s="255"/>
      <c r="G44" s="255"/>
      <c r="H44" s="255"/>
      <c r="I44" s="255"/>
    </row>
    <row r="45" spans="1:9" ht="13.5">
      <c r="A45" s="255"/>
      <c r="B45" s="255"/>
      <c r="C45" s="255" t="s">
        <v>460</v>
      </c>
      <c r="D45" s="255"/>
      <c r="E45" s="255"/>
      <c r="F45" s="255"/>
      <c r="G45" s="255"/>
      <c r="H45" s="255"/>
      <c r="I45" s="255"/>
    </row>
    <row r="46" spans="1:9" ht="13.5">
      <c r="A46" s="255"/>
      <c r="B46" s="255"/>
      <c r="C46" s="255" t="s">
        <v>460</v>
      </c>
      <c r="D46" s="255"/>
      <c r="E46" s="255"/>
      <c r="F46" s="255"/>
      <c r="G46" s="255"/>
      <c r="H46" s="255"/>
      <c r="I46" s="255"/>
    </row>
    <row r="47" spans="1:9" ht="13.5">
      <c r="A47" s="256" t="s">
        <v>30</v>
      </c>
      <c r="B47" s="257"/>
      <c r="C47" s="251" t="s">
        <v>461</v>
      </c>
      <c r="D47" s="251"/>
      <c r="E47" s="251"/>
      <c r="F47" s="251"/>
      <c r="G47" s="251"/>
      <c r="H47" s="251"/>
      <c r="I47" s="251"/>
    </row>
    <row r="48" spans="1:9" ht="13.5">
      <c r="A48" s="249" t="s">
        <v>462</v>
      </c>
      <c r="B48" s="249"/>
      <c r="C48" s="54" t="s">
        <v>519</v>
      </c>
      <c r="D48" s="54"/>
      <c r="E48" s="251" t="s">
        <v>520</v>
      </c>
      <c r="F48" s="251"/>
      <c r="G48" s="251"/>
      <c r="H48" s="55" t="s">
        <v>521</v>
      </c>
      <c r="I48" s="55" t="s">
        <v>522</v>
      </c>
    </row>
    <row r="49" spans="1:9" ht="13.5">
      <c r="A49" s="249"/>
      <c r="B49" s="249"/>
      <c r="C49" s="54" t="s">
        <v>523</v>
      </c>
      <c r="D49" s="54"/>
      <c r="E49" s="251" t="s">
        <v>524</v>
      </c>
      <c r="F49" s="251"/>
      <c r="G49" s="251"/>
      <c r="H49" s="55" t="s">
        <v>525</v>
      </c>
      <c r="I49" s="55" t="s">
        <v>526</v>
      </c>
    </row>
    <row r="50" spans="1:9" ht="13.5" customHeight="1">
      <c r="A50" s="250"/>
      <c r="B50" s="250"/>
      <c r="C50" s="54" t="s">
        <v>27</v>
      </c>
      <c r="D50" s="54"/>
      <c r="E50" s="51" t="s">
        <v>527</v>
      </c>
      <c r="F50" s="51"/>
      <c r="G50" s="51"/>
      <c r="H50" s="55" t="s">
        <v>528</v>
      </c>
      <c r="I50" s="55" t="s">
        <v>529</v>
      </c>
    </row>
    <row r="51" spans="1:9" ht="13.5">
      <c r="A51" s="252" t="s">
        <v>28</v>
      </c>
      <c r="B51" s="252"/>
      <c r="C51" s="254" t="s">
        <v>530</v>
      </c>
      <c r="D51" s="254"/>
      <c r="E51" s="254"/>
      <c r="F51" s="254"/>
      <c r="G51" s="254"/>
      <c r="H51" s="254"/>
      <c r="I51" s="254"/>
    </row>
    <row r="52" spans="1:9" ht="13.5" customHeight="1">
      <c r="A52" s="253"/>
      <c r="B52" s="253"/>
      <c r="C52" s="254" t="s">
        <v>531</v>
      </c>
      <c r="D52" s="254"/>
      <c r="E52" s="254"/>
      <c r="F52" s="254"/>
      <c r="G52" s="254"/>
      <c r="H52" s="254"/>
      <c r="I52" s="254"/>
    </row>
    <row r="53" spans="2:9" ht="13.5" customHeight="1">
      <c r="B53" s="244" t="s">
        <v>29</v>
      </c>
      <c r="C53" s="244"/>
      <c r="D53" s="244"/>
      <c r="E53" s="245" t="s">
        <v>532</v>
      </c>
      <c r="F53" s="245"/>
      <c r="G53" s="245"/>
      <c r="H53" s="245"/>
      <c r="I53" s="20"/>
    </row>
    <row r="54" spans="2:9" ht="13.5">
      <c r="B54" s="246" t="s">
        <v>533</v>
      </c>
      <c r="C54" s="247"/>
      <c r="D54" s="247"/>
      <c r="E54" s="247"/>
      <c r="F54" s="247"/>
      <c r="G54" s="247"/>
      <c r="H54" s="247"/>
      <c r="I54" s="247"/>
    </row>
    <row r="55" spans="1:6" ht="13.5">
      <c r="A55" s="21" t="s">
        <v>40</v>
      </c>
      <c r="D55" s="248" t="s">
        <v>36</v>
      </c>
      <c r="E55" s="248"/>
      <c r="F55" s="248"/>
    </row>
    <row r="61" ht="13.5">
      <c r="G61" s="22"/>
    </row>
  </sheetData>
  <sheetProtection/>
  <mergeCells count="70">
    <mergeCell ref="B53:D53"/>
    <mergeCell ref="E53:H53"/>
    <mergeCell ref="B54:I54"/>
    <mergeCell ref="D55:F55"/>
    <mergeCell ref="A47:B47"/>
    <mergeCell ref="C47:I47"/>
    <mergeCell ref="A48:B50"/>
    <mergeCell ref="E48:G48"/>
    <mergeCell ref="E49:G49"/>
    <mergeCell ref="A51:B52"/>
    <mergeCell ref="C51:I51"/>
    <mergeCell ref="C52:I52"/>
    <mergeCell ref="A44:B44"/>
    <mergeCell ref="C44:I44"/>
    <mergeCell ref="A45:B45"/>
    <mergeCell ref="C45:I45"/>
    <mergeCell ref="A46:B46"/>
    <mergeCell ref="C46:I46"/>
    <mergeCell ref="A41:B41"/>
    <mergeCell ref="C41:I41"/>
    <mergeCell ref="A42:B42"/>
    <mergeCell ref="C42:I42"/>
    <mergeCell ref="A43:B43"/>
    <mergeCell ref="C43:I43"/>
    <mergeCell ref="A27:B28"/>
    <mergeCell ref="C27:F27"/>
    <mergeCell ref="H27:I27"/>
    <mergeCell ref="C28:I28"/>
    <mergeCell ref="C29:I39"/>
    <mergeCell ref="C40:I40"/>
    <mergeCell ref="A24:B24"/>
    <mergeCell ref="C24:I24"/>
    <mergeCell ref="A25:B25"/>
    <mergeCell ref="C25:I25"/>
    <mergeCell ref="A26:B26"/>
    <mergeCell ref="C26:I26"/>
    <mergeCell ref="A21:B21"/>
    <mergeCell ref="C21:I21"/>
    <mergeCell ref="A22:B22"/>
    <mergeCell ref="C22:I22"/>
    <mergeCell ref="A23:B23"/>
    <mergeCell ref="C23:I23"/>
    <mergeCell ref="A18:B18"/>
    <mergeCell ref="C18:I18"/>
    <mergeCell ref="A19:B19"/>
    <mergeCell ref="C19:I19"/>
    <mergeCell ref="A20:B20"/>
    <mergeCell ref="C20:I20"/>
    <mergeCell ref="G6:G7"/>
    <mergeCell ref="H6:I6"/>
    <mergeCell ref="A16:B16"/>
    <mergeCell ref="C16:F16"/>
    <mergeCell ref="G16:I16"/>
    <mergeCell ref="A17:B17"/>
    <mergeCell ref="C17:I17"/>
    <mergeCell ref="A5:B5"/>
    <mergeCell ref="C5:F5"/>
    <mergeCell ref="A6:A7"/>
    <mergeCell ref="B6:B7"/>
    <mergeCell ref="C6:C7"/>
    <mergeCell ref="D6:D7"/>
    <mergeCell ref="E6:E7"/>
    <mergeCell ref="F6:F7"/>
    <mergeCell ref="A1:I1"/>
    <mergeCell ref="A2:D2"/>
    <mergeCell ref="E2:F2"/>
    <mergeCell ref="A3:B3"/>
    <mergeCell ref="C3:I3"/>
    <mergeCell ref="A4:B4"/>
    <mergeCell ref="C4:G4"/>
  </mergeCells>
  <hyperlinks>
    <hyperlink ref="E48" r:id="rId1" display="mako.chk38@docomo.ne.jp"/>
  </hyperlinks>
  <printOptions horizontalCentered="1" verticalCentered="1"/>
  <pageMargins left="0" right="0" top="0" bottom="0" header="0.5118110236220472" footer="0.5118110236220472"/>
  <pageSetup horizontalDpi="600" verticalDpi="600" orientation="portrait" paperSize="9" r:id="rId2"/>
</worksheet>
</file>

<file path=xl/worksheets/sheet12.xml><?xml version="1.0" encoding="utf-8"?>
<worksheet xmlns="http://schemas.openxmlformats.org/spreadsheetml/2006/main" xmlns:r="http://schemas.openxmlformats.org/officeDocument/2006/relationships">
  <dimension ref="A1:L60"/>
  <sheetViews>
    <sheetView zoomScalePageLayoutView="0" workbookViewId="0" topLeftCell="A1">
      <selection activeCell="A1" sqref="A1:I1"/>
    </sheetView>
  </sheetViews>
  <sheetFormatPr defaultColWidth="9.00390625" defaultRowHeight="12.75"/>
  <cols>
    <col min="1" max="1" width="4.25390625" style="18" customWidth="1"/>
    <col min="2" max="2" width="7.875" style="18" customWidth="1"/>
    <col min="3" max="3" width="11.625" style="18" customWidth="1"/>
    <col min="4" max="5" width="4.125" style="18" customWidth="1"/>
    <col min="6" max="6" width="10.125" style="18" customWidth="1"/>
    <col min="7" max="7" width="33.375" style="18" customWidth="1"/>
    <col min="8" max="8" width="15.875" style="18" customWidth="1"/>
    <col min="9" max="9" width="17.875" style="18" customWidth="1"/>
    <col min="10" max="16384" width="9.125" style="18" customWidth="1"/>
  </cols>
  <sheetData>
    <row r="1" spans="1:9" ht="13.5">
      <c r="A1" s="272" t="s">
        <v>534</v>
      </c>
      <c r="B1" s="272"/>
      <c r="C1" s="272"/>
      <c r="D1" s="272"/>
      <c r="E1" s="272"/>
      <c r="F1" s="272"/>
      <c r="G1" s="272"/>
      <c r="H1" s="272"/>
      <c r="I1" s="272"/>
    </row>
    <row r="2" spans="1:9" ht="24">
      <c r="A2" s="273" t="s">
        <v>535</v>
      </c>
      <c r="B2" s="273"/>
      <c r="C2" s="273"/>
      <c r="D2" s="273"/>
      <c r="E2" s="274" t="s">
        <v>37</v>
      </c>
      <c r="F2" s="274"/>
      <c r="G2" s="32">
        <v>41979</v>
      </c>
      <c r="H2" s="31" t="s">
        <v>536</v>
      </c>
      <c r="I2" s="33" t="s">
        <v>135</v>
      </c>
    </row>
    <row r="3" spans="1:9" ht="13.5">
      <c r="A3" s="258" t="s">
        <v>537</v>
      </c>
      <c r="B3" s="258"/>
      <c r="C3" s="255" t="s">
        <v>538</v>
      </c>
      <c r="D3" s="255"/>
      <c r="E3" s="255"/>
      <c r="F3" s="255"/>
      <c r="G3" s="255"/>
      <c r="H3" s="255"/>
      <c r="I3" s="255"/>
    </row>
    <row r="4" spans="1:9" ht="13.5">
      <c r="A4" s="258" t="s">
        <v>10</v>
      </c>
      <c r="B4" s="258"/>
      <c r="C4" s="255" t="s">
        <v>539</v>
      </c>
      <c r="D4" s="255"/>
      <c r="E4" s="255"/>
      <c r="F4" s="255"/>
      <c r="G4" s="255"/>
      <c r="H4" s="42" t="s">
        <v>11</v>
      </c>
      <c r="I4" s="43" t="s">
        <v>540</v>
      </c>
    </row>
    <row r="5" spans="1:9" ht="13.5">
      <c r="A5" s="258" t="s">
        <v>12</v>
      </c>
      <c r="B5" s="258"/>
      <c r="C5" s="267" t="s">
        <v>541</v>
      </c>
      <c r="D5" s="267"/>
      <c r="E5" s="267"/>
      <c r="F5" s="267"/>
      <c r="G5" s="44"/>
      <c r="H5" s="42" t="s">
        <v>13</v>
      </c>
      <c r="I5" s="45" t="s">
        <v>540</v>
      </c>
    </row>
    <row r="6" spans="1:9" ht="13.5">
      <c r="A6" s="259" t="s">
        <v>542</v>
      </c>
      <c r="B6" s="259" t="s">
        <v>14</v>
      </c>
      <c r="C6" s="259" t="s">
        <v>15</v>
      </c>
      <c r="D6" s="268" t="s">
        <v>16</v>
      </c>
      <c r="E6" s="268" t="s">
        <v>38</v>
      </c>
      <c r="F6" s="270" t="s">
        <v>39</v>
      </c>
      <c r="G6" s="259" t="s">
        <v>17</v>
      </c>
      <c r="H6" s="265" t="s">
        <v>18</v>
      </c>
      <c r="I6" s="265"/>
    </row>
    <row r="7" spans="1:9" ht="13.5">
      <c r="A7" s="259"/>
      <c r="B7" s="259"/>
      <c r="C7" s="259"/>
      <c r="D7" s="269"/>
      <c r="E7" s="269"/>
      <c r="F7" s="271"/>
      <c r="G7" s="259"/>
      <c r="H7" s="42" t="s">
        <v>15</v>
      </c>
      <c r="I7" s="42" t="s">
        <v>19</v>
      </c>
    </row>
    <row r="8" spans="1:9" ht="13.5">
      <c r="A8" s="46">
        <v>1</v>
      </c>
      <c r="B8" s="47"/>
      <c r="C8" s="48" t="s">
        <v>135</v>
      </c>
      <c r="D8" s="48">
        <v>48</v>
      </c>
      <c r="E8" s="49" t="s">
        <v>543</v>
      </c>
      <c r="F8" s="56" t="s">
        <v>140</v>
      </c>
      <c r="G8" s="48" t="s">
        <v>141</v>
      </c>
      <c r="H8" s="48" t="s">
        <v>142</v>
      </c>
      <c r="I8" s="50" t="s">
        <v>544</v>
      </c>
    </row>
    <row r="9" spans="1:9" ht="13.5">
      <c r="A9" s="46">
        <v>2</v>
      </c>
      <c r="B9" s="47"/>
      <c r="C9" s="48" t="s">
        <v>144</v>
      </c>
      <c r="D9" s="48">
        <v>48</v>
      </c>
      <c r="E9" s="49" t="s">
        <v>545</v>
      </c>
      <c r="F9" s="56"/>
      <c r="G9" s="48" t="s">
        <v>146</v>
      </c>
      <c r="H9" s="48" t="s">
        <v>142</v>
      </c>
      <c r="I9" s="50" t="s">
        <v>544</v>
      </c>
    </row>
    <row r="10" spans="1:10" ht="13.5">
      <c r="A10" s="46">
        <v>3</v>
      </c>
      <c r="B10" s="47"/>
      <c r="C10" s="51"/>
      <c r="D10" s="51"/>
      <c r="E10" s="51"/>
      <c r="F10" s="51"/>
      <c r="G10" s="51"/>
      <c r="H10" s="51"/>
      <c r="I10" s="51"/>
      <c r="J10" s="19"/>
    </row>
    <row r="11" spans="1:9" ht="13.5">
      <c r="A11" s="46">
        <v>4</v>
      </c>
      <c r="B11" s="47"/>
      <c r="C11" s="51"/>
      <c r="D11" s="51"/>
      <c r="E11" s="51"/>
      <c r="F11" s="51"/>
      <c r="G11" s="51"/>
      <c r="H11" s="51"/>
      <c r="I11" s="51"/>
    </row>
    <row r="12" spans="1:9" ht="13.5">
      <c r="A12" s="46">
        <v>5</v>
      </c>
      <c r="B12" s="47"/>
      <c r="C12" s="51"/>
      <c r="D12" s="51"/>
      <c r="E12" s="51"/>
      <c r="F12" s="51"/>
      <c r="G12" s="51"/>
      <c r="H12" s="51"/>
      <c r="I12" s="51"/>
    </row>
    <row r="13" spans="1:9" ht="13.5">
      <c r="A13" s="46">
        <v>6</v>
      </c>
      <c r="B13" s="47"/>
      <c r="C13" s="51"/>
      <c r="D13" s="51"/>
      <c r="E13" s="51"/>
      <c r="F13" s="51"/>
      <c r="G13" s="51"/>
      <c r="H13" s="51"/>
      <c r="I13" s="51"/>
    </row>
    <row r="14" spans="1:9" ht="13.5">
      <c r="A14" s="46">
        <v>7</v>
      </c>
      <c r="B14" s="47"/>
      <c r="C14" s="57"/>
      <c r="D14" s="47"/>
      <c r="E14" s="47"/>
      <c r="F14" s="52"/>
      <c r="G14" s="57"/>
      <c r="H14" s="57"/>
      <c r="I14" s="47"/>
    </row>
    <row r="15" spans="1:9" ht="13.5">
      <c r="A15" s="46">
        <v>8</v>
      </c>
      <c r="B15" s="47"/>
      <c r="C15" s="57"/>
      <c r="D15" s="47"/>
      <c r="E15" s="47"/>
      <c r="F15" s="52"/>
      <c r="G15" s="57"/>
      <c r="H15" s="57"/>
      <c r="I15" s="47"/>
    </row>
    <row r="16" spans="1:12" ht="18">
      <c r="A16" s="258" t="s">
        <v>20</v>
      </c>
      <c r="B16" s="258"/>
      <c r="C16" s="260"/>
      <c r="D16" s="260"/>
      <c r="E16" s="260"/>
      <c r="F16" s="260"/>
      <c r="G16" s="266" t="s">
        <v>147</v>
      </c>
      <c r="H16" s="266"/>
      <c r="I16" s="266"/>
      <c r="L16" s="165"/>
    </row>
    <row r="17" spans="1:9" ht="13.5">
      <c r="A17" s="265" t="s">
        <v>21</v>
      </c>
      <c r="B17" s="265"/>
      <c r="C17" s="266"/>
      <c r="D17" s="266"/>
      <c r="E17" s="266"/>
      <c r="F17" s="266"/>
      <c r="G17" s="266"/>
      <c r="H17" s="266"/>
      <c r="I17" s="266"/>
    </row>
    <row r="18" spans="1:10" ht="13.5">
      <c r="A18" s="275">
        <v>41986</v>
      </c>
      <c r="B18" s="265"/>
      <c r="C18" s="266" t="s">
        <v>546</v>
      </c>
      <c r="D18" s="266"/>
      <c r="E18" s="266"/>
      <c r="F18" s="266"/>
      <c r="G18" s="266"/>
      <c r="H18" s="266"/>
      <c r="I18" s="266"/>
      <c r="J18" s="11"/>
    </row>
    <row r="19" spans="1:10" ht="13.5">
      <c r="A19" s="264" t="s">
        <v>547</v>
      </c>
      <c r="B19" s="265"/>
      <c r="C19" s="282" t="s">
        <v>548</v>
      </c>
      <c r="D19" s="266"/>
      <c r="E19" s="266"/>
      <c r="F19" s="266"/>
      <c r="G19" s="266"/>
      <c r="H19" s="266"/>
      <c r="I19" s="266"/>
      <c r="J19" s="11"/>
    </row>
    <row r="20" spans="1:10" ht="13.5">
      <c r="A20" s="264" t="s">
        <v>547</v>
      </c>
      <c r="B20" s="265"/>
      <c r="C20" s="266" t="s">
        <v>549</v>
      </c>
      <c r="D20" s="266"/>
      <c r="E20" s="266"/>
      <c r="F20" s="266"/>
      <c r="G20" s="266"/>
      <c r="H20" s="266"/>
      <c r="I20" s="266"/>
      <c r="J20" s="11"/>
    </row>
    <row r="21" spans="1:10" ht="13.5">
      <c r="A21" s="264" t="s">
        <v>547</v>
      </c>
      <c r="B21" s="265"/>
      <c r="C21" s="266"/>
      <c r="D21" s="266"/>
      <c r="E21" s="266"/>
      <c r="F21" s="266"/>
      <c r="G21" s="266"/>
      <c r="H21" s="266"/>
      <c r="I21" s="266"/>
      <c r="J21" s="11"/>
    </row>
    <row r="22" spans="1:10" ht="13.5">
      <c r="A22" s="264">
        <v>41987</v>
      </c>
      <c r="B22" s="265"/>
      <c r="C22" s="266" t="s">
        <v>550</v>
      </c>
      <c r="D22" s="266"/>
      <c r="E22" s="266"/>
      <c r="F22" s="266"/>
      <c r="G22" s="266"/>
      <c r="H22" s="266"/>
      <c r="I22" s="266"/>
      <c r="J22" s="11"/>
    </row>
    <row r="23" spans="1:10" ht="13.5">
      <c r="A23" s="264"/>
      <c r="B23" s="265"/>
      <c r="C23" s="266" t="s">
        <v>551</v>
      </c>
      <c r="D23" s="266"/>
      <c r="E23" s="266"/>
      <c r="F23" s="266"/>
      <c r="G23" s="266"/>
      <c r="H23" s="266"/>
      <c r="I23" s="266"/>
      <c r="J23" s="11"/>
    </row>
    <row r="24" spans="1:10" ht="13.5">
      <c r="A24" s="264" t="s">
        <v>547</v>
      </c>
      <c r="B24" s="265"/>
      <c r="C24" s="266"/>
      <c r="D24" s="266"/>
      <c r="E24" s="266"/>
      <c r="F24" s="266"/>
      <c r="G24" s="266"/>
      <c r="H24" s="266"/>
      <c r="I24" s="266"/>
      <c r="J24" s="11"/>
    </row>
    <row r="25" spans="1:10" ht="13.5">
      <c r="A25" s="264"/>
      <c r="B25" s="265"/>
      <c r="C25" s="266" t="s">
        <v>552</v>
      </c>
      <c r="D25" s="266"/>
      <c r="E25" s="266"/>
      <c r="F25" s="266"/>
      <c r="G25" s="266"/>
      <c r="H25" s="266"/>
      <c r="I25" s="266"/>
      <c r="J25" s="11"/>
    </row>
    <row r="26" spans="1:10" ht="13.5">
      <c r="A26" s="264"/>
      <c r="B26" s="265"/>
      <c r="C26" s="266" t="s">
        <v>553</v>
      </c>
      <c r="D26" s="266"/>
      <c r="E26" s="266"/>
      <c r="F26" s="266"/>
      <c r="G26" s="266"/>
      <c r="H26" s="266"/>
      <c r="I26" s="266"/>
      <c r="J26" s="11"/>
    </row>
    <row r="27" spans="1:10" ht="13.5">
      <c r="A27" s="259" t="s">
        <v>22</v>
      </c>
      <c r="B27" s="259"/>
      <c r="C27" s="260" t="s">
        <v>31</v>
      </c>
      <c r="D27" s="260"/>
      <c r="E27" s="260"/>
      <c r="F27" s="260"/>
      <c r="G27" s="53">
        <v>41987</v>
      </c>
      <c r="H27" s="261" t="s">
        <v>554</v>
      </c>
      <c r="I27" s="261"/>
      <c r="J27" s="11"/>
    </row>
    <row r="28" spans="1:10" ht="13.5">
      <c r="A28" s="259"/>
      <c r="B28" s="259"/>
      <c r="C28" s="262" t="s">
        <v>35</v>
      </c>
      <c r="D28" s="262"/>
      <c r="E28" s="262"/>
      <c r="F28" s="262"/>
      <c r="G28" s="262"/>
      <c r="H28" s="262"/>
      <c r="I28" s="262"/>
      <c r="J28" s="11"/>
    </row>
    <row r="29" spans="1:10" ht="13.5">
      <c r="A29" s="258" t="s">
        <v>23</v>
      </c>
      <c r="B29" s="258"/>
      <c r="C29" s="263" t="s">
        <v>555</v>
      </c>
      <c r="D29" s="263"/>
      <c r="E29" s="263"/>
      <c r="F29" s="263"/>
      <c r="G29" s="263"/>
      <c r="H29" s="263"/>
      <c r="I29" s="263"/>
      <c r="J29" s="11"/>
    </row>
    <row r="30" spans="1:10" ht="13.5">
      <c r="A30" s="41" t="s">
        <v>24</v>
      </c>
      <c r="B30" s="41"/>
      <c r="C30" s="263"/>
      <c r="D30" s="263"/>
      <c r="E30" s="263"/>
      <c r="F30" s="263"/>
      <c r="G30" s="263"/>
      <c r="H30" s="263"/>
      <c r="I30" s="263"/>
      <c r="J30" s="11"/>
    </row>
    <row r="31" spans="1:10" ht="13.5">
      <c r="A31" s="41" t="s">
        <v>25</v>
      </c>
      <c r="B31" s="41"/>
      <c r="C31" s="263"/>
      <c r="D31" s="263"/>
      <c r="E31" s="263"/>
      <c r="F31" s="263"/>
      <c r="G31" s="263"/>
      <c r="H31" s="263"/>
      <c r="I31" s="263"/>
      <c r="J31" s="11"/>
    </row>
    <row r="32" spans="1:9" ht="13.5">
      <c r="A32" s="255"/>
      <c r="B32" s="255"/>
      <c r="C32" s="263"/>
      <c r="D32" s="263"/>
      <c r="E32" s="263"/>
      <c r="F32" s="263"/>
      <c r="G32" s="263"/>
      <c r="H32" s="263"/>
      <c r="I32" s="263"/>
    </row>
    <row r="33" spans="1:9" ht="13.5">
      <c r="A33" s="255"/>
      <c r="B33" s="255"/>
      <c r="C33" s="263"/>
      <c r="D33" s="263"/>
      <c r="E33" s="263"/>
      <c r="F33" s="263"/>
      <c r="G33" s="263"/>
      <c r="H33" s="263"/>
      <c r="I33" s="263"/>
    </row>
    <row r="34" spans="1:9" ht="13.5">
      <c r="A34" s="255"/>
      <c r="B34" s="255"/>
      <c r="C34" s="263"/>
      <c r="D34" s="263"/>
      <c r="E34" s="263"/>
      <c r="F34" s="263"/>
      <c r="G34" s="263"/>
      <c r="H34" s="263"/>
      <c r="I34" s="263"/>
    </row>
    <row r="35" spans="1:9" ht="13.5">
      <c r="A35" s="255"/>
      <c r="B35" s="255"/>
      <c r="C35" s="263"/>
      <c r="D35" s="263"/>
      <c r="E35" s="263"/>
      <c r="F35" s="263"/>
      <c r="G35" s="263"/>
      <c r="H35" s="263"/>
      <c r="I35" s="263"/>
    </row>
    <row r="36" spans="1:9" ht="13.5">
      <c r="A36" s="255"/>
      <c r="B36" s="255"/>
      <c r="C36" s="263"/>
      <c r="D36" s="263"/>
      <c r="E36" s="263"/>
      <c r="F36" s="263"/>
      <c r="G36" s="263"/>
      <c r="H36" s="263"/>
      <c r="I36" s="263"/>
    </row>
    <row r="37" spans="1:9" ht="13.5">
      <c r="A37" s="255"/>
      <c r="B37" s="255"/>
      <c r="C37" s="263"/>
      <c r="D37" s="263"/>
      <c r="E37" s="263"/>
      <c r="F37" s="263"/>
      <c r="G37" s="263"/>
      <c r="H37" s="263"/>
      <c r="I37" s="263"/>
    </row>
    <row r="38" spans="1:9" ht="13.5">
      <c r="A38" s="255"/>
      <c r="B38" s="255"/>
      <c r="C38" s="263"/>
      <c r="D38" s="263"/>
      <c r="E38" s="263"/>
      <c r="F38" s="263"/>
      <c r="G38" s="263"/>
      <c r="H38" s="263"/>
      <c r="I38" s="263"/>
    </row>
    <row r="39" spans="1:9" ht="13.5">
      <c r="A39" s="255"/>
      <c r="B39" s="255"/>
      <c r="C39" s="263"/>
      <c r="D39" s="263"/>
      <c r="E39" s="263"/>
      <c r="F39" s="263"/>
      <c r="G39" s="263"/>
      <c r="H39" s="263"/>
      <c r="I39" s="263"/>
    </row>
    <row r="40" spans="1:9" ht="13.5">
      <c r="A40" s="255"/>
      <c r="B40" s="255"/>
      <c r="C40" s="255"/>
      <c r="D40" s="255"/>
      <c r="E40" s="255"/>
      <c r="F40" s="255"/>
      <c r="G40" s="255"/>
      <c r="H40" s="255"/>
      <c r="I40" s="255"/>
    </row>
    <row r="41" spans="1:9" ht="13.5">
      <c r="A41" s="258" t="s">
        <v>32</v>
      </c>
      <c r="B41" s="258"/>
      <c r="C41" s="255" t="s">
        <v>556</v>
      </c>
      <c r="D41" s="255"/>
      <c r="E41" s="255"/>
      <c r="F41" s="255"/>
      <c r="G41" s="255"/>
      <c r="H41" s="255"/>
      <c r="I41" s="255"/>
    </row>
    <row r="42" spans="1:9" ht="13.5">
      <c r="A42" s="258" t="s">
        <v>33</v>
      </c>
      <c r="B42" s="258"/>
      <c r="C42" s="255" t="s">
        <v>557</v>
      </c>
      <c r="D42" s="255"/>
      <c r="E42" s="255"/>
      <c r="F42" s="255"/>
      <c r="G42" s="255"/>
      <c r="H42" s="255"/>
      <c r="I42" s="255"/>
    </row>
    <row r="43" spans="1:9" ht="13.5">
      <c r="A43" s="258" t="s">
        <v>26</v>
      </c>
      <c r="B43" s="258"/>
      <c r="C43" s="255" t="s">
        <v>157</v>
      </c>
      <c r="D43" s="255"/>
      <c r="E43" s="255"/>
      <c r="F43" s="255"/>
      <c r="G43" s="255"/>
      <c r="H43" s="255"/>
      <c r="I43" s="255"/>
    </row>
    <row r="44" spans="1:9" ht="13.5">
      <c r="A44" s="255"/>
      <c r="B44" s="255"/>
      <c r="C44" s="255" t="s">
        <v>158</v>
      </c>
      <c r="D44" s="255"/>
      <c r="E44" s="255"/>
      <c r="F44" s="255"/>
      <c r="G44" s="255"/>
      <c r="H44" s="255"/>
      <c r="I44" s="255"/>
    </row>
    <row r="45" spans="1:9" ht="13.5">
      <c r="A45" s="255"/>
      <c r="B45" s="255"/>
      <c r="C45" s="255" t="s">
        <v>558</v>
      </c>
      <c r="D45" s="255"/>
      <c r="E45" s="255"/>
      <c r="F45" s="255"/>
      <c r="G45" s="255"/>
      <c r="H45" s="255"/>
      <c r="I45" s="255"/>
    </row>
    <row r="46" spans="1:9" ht="13.5">
      <c r="A46" s="256" t="s">
        <v>30</v>
      </c>
      <c r="B46" s="257"/>
      <c r="C46" s="251" t="s">
        <v>559</v>
      </c>
      <c r="D46" s="251"/>
      <c r="E46" s="251"/>
      <c r="F46" s="251"/>
      <c r="G46" s="251"/>
      <c r="H46" s="251"/>
      <c r="I46" s="251"/>
    </row>
    <row r="47" spans="1:9" ht="13.5">
      <c r="A47" s="249" t="s">
        <v>560</v>
      </c>
      <c r="B47" s="249"/>
      <c r="C47" s="54" t="s">
        <v>561</v>
      </c>
      <c r="D47" s="54"/>
      <c r="E47" s="251" t="s">
        <v>562</v>
      </c>
      <c r="F47" s="251"/>
      <c r="G47" s="251"/>
      <c r="H47" s="55" t="s">
        <v>563</v>
      </c>
      <c r="I47" s="55" t="s">
        <v>564</v>
      </c>
    </row>
    <row r="48" spans="1:9" ht="13.5">
      <c r="A48" s="249"/>
      <c r="B48" s="249"/>
      <c r="C48" s="54" t="s">
        <v>565</v>
      </c>
      <c r="D48" s="54"/>
      <c r="E48" s="251" t="s">
        <v>566</v>
      </c>
      <c r="F48" s="251"/>
      <c r="G48" s="251"/>
      <c r="H48" s="55" t="s">
        <v>567</v>
      </c>
      <c r="I48" s="55" t="s">
        <v>568</v>
      </c>
    </row>
    <row r="49" spans="1:9" ht="13.5">
      <c r="A49" s="250"/>
      <c r="B49" s="250"/>
      <c r="C49" s="54" t="s">
        <v>27</v>
      </c>
      <c r="D49" s="54"/>
      <c r="E49" s="51" t="s">
        <v>569</v>
      </c>
      <c r="F49" s="51"/>
      <c r="G49" s="51"/>
      <c r="H49" s="55" t="s">
        <v>570</v>
      </c>
      <c r="I49" s="55" t="s">
        <v>571</v>
      </c>
    </row>
    <row r="50" spans="1:9" ht="13.5" customHeight="1">
      <c r="A50" s="252" t="s">
        <v>28</v>
      </c>
      <c r="B50" s="252"/>
      <c r="C50" s="254" t="s">
        <v>572</v>
      </c>
      <c r="D50" s="254"/>
      <c r="E50" s="254"/>
      <c r="F50" s="254"/>
      <c r="G50" s="254"/>
      <c r="H50" s="254"/>
      <c r="I50" s="254"/>
    </row>
    <row r="51" spans="1:9" ht="13.5">
      <c r="A51" s="253"/>
      <c r="B51" s="253"/>
      <c r="C51" s="254" t="s">
        <v>573</v>
      </c>
      <c r="D51" s="254"/>
      <c r="E51" s="254"/>
      <c r="F51" s="254"/>
      <c r="G51" s="254"/>
      <c r="H51" s="254"/>
      <c r="I51" s="254"/>
    </row>
    <row r="52" spans="2:9" ht="13.5" customHeight="1">
      <c r="B52" s="244" t="s">
        <v>29</v>
      </c>
      <c r="C52" s="244"/>
      <c r="D52" s="244"/>
      <c r="E52" s="245" t="s">
        <v>574</v>
      </c>
      <c r="F52" s="245"/>
      <c r="G52" s="245"/>
      <c r="H52" s="245"/>
      <c r="I52" s="20"/>
    </row>
    <row r="53" spans="2:9" ht="13.5" customHeight="1">
      <c r="B53" s="246" t="s">
        <v>159</v>
      </c>
      <c r="C53" s="247"/>
      <c r="D53" s="247"/>
      <c r="E53" s="247"/>
      <c r="F53" s="247"/>
      <c r="G53" s="247"/>
      <c r="H53" s="247"/>
      <c r="I53" s="247"/>
    </row>
    <row r="54" spans="1:6" ht="13.5">
      <c r="A54" s="21" t="s">
        <v>40</v>
      </c>
      <c r="D54" s="248" t="s">
        <v>36</v>
      </c>
      <c r="E54" s="248"/>
      <c r="F54" s="248"/>
    </row>
    <row r="60" ht="13.5">
      <c r="G60" s="22"/>
    </row>
  </sheetData>
  <sheetProtection/>
  <mergeCells count="78">
    <mergeCell ref="A1:I1"/>
    <mergeCell ref="A2:D2"/>
    <mergeCell ref="E2:F2"/>
    <mergeCell ref="A3:B3"/>
    <mergeCell ref="C3:I3"/>
    <mergeCell ref="A4:B4"/>
    <mergeCell ref="C4:G4"/>
    <mergeCell ref="A5:B5"/>
    <mergeCell ref="C5:F5"/>
    <mergeCell ref="A6:A7"/>
    <mergeCell ref="B6:B7"/>
    <mergeCell ref="C6:C7"/>
    <mergeCell ref="D6:D7"/>
    <mergeCell ref="E6:E7"/>
    <mergeCell ref="F6:F7"/>
    <mergeCell ref="G6:G7"/>
    <mergeCell ref="H6:I6"/>
    <mergeCell ref="A16:B16"/>
    <mergeCell ref="C16:F16"/>
    <mergeCell ref="G16:I16"/>
    <mergeCell ref="A17:B17"/>
    <mergeCell ref="C17:I17"/>
    <mergeCell ref="A18:B18"/>
    <mergeCell ref="C18:I18"/>
    <mergeCell ref="A19:B19"/>
    <mergeCell ref="C19:I19"/>
    <mergeCell ref="A20:B20"/>
    <mergeCell ref="C20:I20"/>
    <mergeCell ref="A21:B21"/>
    <mergeCell ref="C21:I21"/>
    <mergeCell ref="A22:B22"/>
    <mergeCell ref="C22:I22"/>
    <mergeCell ref="A23:B23"/>
    <mergeCell ref="C23:I23"/>
    <mergeCell ref="A24:B24"/>
    <mergeCell ref="C24:I24"/>
    <mergeCell ref="A25:B25"/>
    <mergeCell ref="C25:I25"/>
    <mergeCell ref="A26:B26"/>
    <mergeCell ref="C26:I26"/>
    <mergeCell ref="A27:B28"/>
    <mergeCell ref="C27:F27"/>
    <mergeCell ref="H27:I27"/>
    <mergeCell ref="C28:I28"/>
    <mergeCell ref="A29:B29"/>
    <mergeCell ref="C29:I39"/>
    <mergeCell ref="A32:B32"/>
    <mergeCell ref="A33:B33"/>
    <mergeCell ref="A34:B34"/>
    <mergeCell ref="A35:B35"/>
    <mergeCell ref="A36:B36"/>
    <mergeCell ref="A37:B37"/>
    <mergeCell ref="A38:B38"/>
    <mergeCell ref="A39:B39"/>
    <mergeCell ref="A40:B40"/>
    <mergeCell ref="C40:I40"/>
    <mergeCell ref="A41:B41"/>
    <mergeCell ref="C41:I41"/>
    <mergeCell ref="A42:B42"/>
    <mergeCell ref="C42:I42"/>
    <mergeCell ref="A43:B43"/>
    <mergeCell ref="C43:I43"/>
    <mergeCell ref="A44:B44"/>
    <mergeCell ref="C44:I44"/>
    <mergeCell ref="A45:B45"/>
    <mergeCell ref="C45:I45"/>
    <mergeCell ref="A46:B46"/>
    <mergeCell ref="C46:I46"/>
    <mergeCell ref="B52:D52"/>
    <mergeCell ref="E52:H52"/>
    <mergeCell ref="B53:I53"/>
    <mergeCell ref="D54:F54"/>
    <mergeCell ref="A47:B49"/>
    <mergeCell ref="E47:G47"/>
    <mergeCell ref="E48:G48"/>
    <mergeCell ref="A50:B51"/>
    <mergeCell ref="C50:I50"/>
    <mergeCell ref="C51:I51"/>
  </mergeCells>
  <hyperlinks>
    <hyperlink ref="E47" r:id="rId1" display="mako.chk38@docomo.ne.jp"/>
  </hyperlinks>
  <printOptions horizontalCentered="1" verticalCentered="1"/>
  <pageMargins left="0" right="0" top="0" bottom="0" header="0.5118110236220472" footer="0.5118110236220472"/>
  <pageSetup horizontalDpi="300" verticalDpi="300" orientation="portrait" paperSize="9" r:id="rId2"/>
</worksheet>
</file>

<file path=xl/worksheets/sheet13.xml><?xml version="1.0" encoding="utf-8"?>
<worksheet xmlns="http://schemas.openxmlformats.org/spreadsheetml/2006/main" xmlns:r="http://schemas.openxmlformats.org/officeDocument/2006/relationships">
  <dimension ref="A1:I61"/>
  <sheetViews>
    <sheetView zoomScalePageLayoutView="0" workbookViewId="0" topLeftCell="A1">
      <selection activeCell="C5" sqref="C5"/>
    </sheetView>
  </sheetViews>
  <sheetFormatPr defaultColWidth="9.00390625" defaultRowHeight="12.75"/>
  <cols>
    <col min="1" max="1" width="4.25390625" style="18" customWidth="1"/>
    <col min="2" max="2" width="7.875" style="18" customWidth="1"/>
    <col min="3" max="3" width="13.875" style="18" customWidth="1"/>
    <col min="4" max="5" width="4.125" style="18" customWidth="1"/>
    <col min="6" max="6" width="7.375" style="18" customWidth="1"/>
    <col min="7" max="7" width="31.75390625" style="18" customWidth="1"/>
    <col min="8" max="8" width="16.125" style="18" customWidth="1"/>
    <col min="9" max="9" width="14.125" style="18" customWidth="1"/>
    <col min="10" max="16384" width="9.125" style="18" customWidth="1"/>
  </cols>
  <sheetData>
    <row r="1" spans="1:9" ht="13.5">
      <c r="A1" s="272" t="s">
        <v>69</v>
      </c>
      <c r="B1" s="272"/>
      <c r="C1" s="272"/>
      <c r="D1" s="272"/>
      <c r="E1" s="272"/>
      <c r="F1" s="272"/>
      <c r="G1" s="272"/>
      <c r="H1" s="272"/>
      <c r="I1" s="272"/>
    </row>
    <row r="2" spans="1:9" ht="24">
      <c r="A2" s="273" t="s">
        <v>68</v>
      </c>
      <c r="B2" s="273"/>
      <c r="C2" s="273"/>
      <c r="D2" s="273"/>
      <c r="E2" s="274" t="s">
        <v>37</v>
      </c>
      <c r="F2" s="274"/>
      <c r="G2" s="32">
        <v>41987</v>
      </c>
      <c r="H2" s="31" t="s">
        <v>67</v>
      </c>
      <c r="I2" s="33" t="s">
        <v>575</v>
      </c>
    </row>
    <row r="3" spans="1:9" ht="13.5">
      <c r="A3" s="258" t="s">
        <v>66</v>
      </c>
      <c r="B3" s="258"/>
      <c r="C3" s="255" t="s">
        <v>576</v>
      </c>
      <c r="D3" s="255"/>
      <c r="E3" s="255"/>
      <c r="F3" s="255"/>
      <c r="G3" s="255"/>
      <c r="H3" s="255"/>
      <c r="I3" s="255"/>
    </row>
    <row r="4" spans="1:9" ht="13.5">
      <c r="A4" s="258" t="s">
        <v>10</v>
      </c>
      <c r="B4" s="258"/>
      <c r="C4" s="255" t="s">
        <v>577</v>
      </c>
      <c r="D4" s="255"/>
      <c r="E4" s="255"/>
      <c r="F4" s="255"/>
      <c r="G4" s="255"/>
      <c r="H4" s="42" t="s">
        <v>11</v>
      </c>
      <c r="I4" s="43" t="s">
        <v>578</v>
      </c>
    </row>
    <row r="5" spans="1:9" ht="13.5">
      <c r="A5" s="258" t="s">
        <v>12</v>
      </c>
      <c r="B5" s="258"/>
      <c r="C5" s="197" t="s">
        <v>579</v>
      </c>
      <c r="D5" s="197"/>
      <c r="E5" s="197" t="s">
        <v>580</v>
      </c>
      <c r="F5" s="197" t="s">
        <v>581</v>
      </c>
      <c r="G5" s="44"/>
      <c r="H5" s="42" t="s">
        <v>13</v>
      </c>
      <c r="I5" s="45"/>
    </row>
    <row r="6" spans="1:9" ht="13.5">
      <c r="A6" s="259" t="s">
        <v>65</v>
      </c>
      <c r="B6" s="259" t="s">
        <v>14</v>
      </c>
      <c r="C6" s="259" t="s">
        <v>15</v>
      </c>
      <c r="D6" s="268" t="s">
        <v>16</v>
      </c>
      <c r="E6" s="268" t="s">
        <v>38</v>
      </c>
      <c r="F6" s="270" t="s">
        <v>39</v>
      </c>
      <c r="G6" s="259" t="s">
        <v>17</v>
      </c>
      <c r="H6" s="265" t="s">
        <v>18</v>
      </c>
      <c r="I6" s="265"/>
    </row>
    <row r="7" spans="1:9" ht="13.5" customHeight="1">
      <c r="A7" s="259"/>
      <c r="B7" s="259"/>
      <c r="C7" s="259"/>
      <c r="D7" s="269"/>
      <c r="E7" s="269"/>
      <c r="F7" s="271"/>
      <c r="G7" s="259"/>
      <c r="H7" s="42" t="s">
        <v>15</v>
      </c>
      <c r="I7" s="42" t="s">
        <v>19</v>
      </c>
    </row>
    <row r="8" spans="1:9" ht="13.5">
      <c r="A8" s="46">
        <v>1</v>
      </c>
      <c r="B8" s="47"/>
      <c r="C8" s="48" t="s">
        <v>257</v>
      </c>
      <c r="D8" s="60">
        <v>63</v>
      </c>
      <c r="E8" s="49" t="s">
        <v>178</v>
      </c>
      <c r="F8" s="49">
        <v>10</v>
      </c>
      <c r="G8" s="48" t="s">
        <v>258</v>
      </c>
      <c r="H8" s="48" t="s">
        <v>259</v>
      </c>
      <c r="I8" s="50" t="s">
        <v>238</v>
      </c>
    </row>
    <row r="9" spans="1:9" ht="13.5">
      <c r="A9" s="46">
        <v>2</v>
      </c>
      <c r="B9" s="47" t="s">
        <v>77</v>
      </c>
      <c r="C9" s="59" t="s">
        <v>582</v>
      </c>
      <c r="D9" s="198">
        <v>55</v>
      </c>
      <c r="E9" s="198" t="s">
        <v>195</v>
      </c>
      <c r="F9" s="49">
        <v>10</v>
      </c>
      <c r="G9" s="48" t="s">
        <v>583</v>
      </c>
      <c r="H9" s="58" t="s">
        <v>584</v>
      </c>
      <c r="I9" s="199" t="s">
        <v>585</v>
      </c>
    </row>
    <row r="10" spans="1:9" ht="13.5">
      <c r="A10" s="46">
        <v>3</v>
      </c>
      <c r="B10" s="47"/>
      <c r="C10" s="67" t="s">
        <v>586</v>
      </c>
      <c r="D10" s="47"/>
      <c r="E10" s="47"/>
      <c r="F10" s="52"/>
      <c r="G10" s="67"/>
      <c r="H10" s="67"/>
      <c r="I10" s="47"/>
    </row>
    <row r="11" spans="1:9" ht="13.5">
      <c r="A11" s="46">
        <v>4</v>
      </c>
      <c r="B11" s="47"/>
      <c r="C11" s="67"/>
      <c r="D11" s="47"/>
      <c r="E11" s="47"/>
      <c r="F11" s="344" t="s">
        <v>587</v>
      </c>
      <c r="G11" s="344"/>
      <c r="H11" s="67"/>
      <c r="I11" s="47"/>
    </row>
    <row r="12" spans="1:9" ht="13.5">
      <c r="A12" s="46">
        <v>5</v>
      </c>
      <c r="B12" s="47"/>
      <c r="C12" s="67"/>
      <c r="D12" s="47"/>
      <c r="E12" s="47"/>
      <c r="F12" s="52"/>
      <c r="G12" s="67"/>
      <c r="H12" s="67"/>
      <c r="I12" s="47"/>
    </row>
    <row r="13" spans="1:9" ht="13.5">
      <c r="A13" s="46">
        <v>6</v>
      </c>
      <c r="B13" s="47"/>
      <c r="C13" s="68"/>
      <c r="D13" s="47"/>
      <c r="E13" s="47"/>
      <c r="F13" s="52"/>
      <c r="G13" s="67"/>
      <c r="H13" s="57"/>
      <c r="I13" s="47"/>
    </row>
    <row r="14" spans="1:9" ht="13.5">
      <c r="A14" s="46">
        <v>7</v>
      </c>
      <c r="B14" s="47"/>
      <c r="C14" s="57"/>
      <c r="D14" s="47"/>
      <c r="E14" s="47"/>
      <c r="F14" s="52"/>
      <c r="G14" s="57"/>
      <c r="H14" s="57"/>
      <c r="I14" s="47"/>
    </row>
    <row r="15" spans="1:9" ht="13.5">
      <c r="A15" s="46">
        <v>8</v>
      </c>
      <c r="B15" s="47"/>
      <c r="C15" s="57"/>
      <c r="D15" s="47"/>
      <c r="E15" s="47"/>
      <c r="F15" s="52"/>
      <c r="G15" s="57"/>
      <c r="H15" s="57"/>
      <c r="I15" s="47"/>
    </row>
    <row r="16" spans="1:9" ht="13.5">
      <c r="A16" s="258" t="s">
        <v>20</v>
      </c>
      <c r="B16" s="258"/>
      <c r="C16" s="260">
        <v>41987</v>
      </c>
      <c r="D16" s="260"/>
      <c r="E16" s="260"/>
      <c r="F16" s="260"/>
      <c r="G16" s="266" t="s">
        <v>588</v>
      </c>
      <c r="H16" s="266"/>
      <c r="I16" s="266"/>
    </row>
    <row r="17" spans="1:9" ht="13.5">
      <c r="A17" s="265" t="s">
        <v>21</v>
      </c>
      <c r="B17" s="265"/>
      <c r="C17" s="266"/>
      <c r="D17" s="266"/>
      <c r="E17" s="266"/>
      <c r="F17" s="266"/>
      <c r="G17" s="266"/>
      <c r="H17" s="266"/>
      <c r="I17" s="266"/>
    </row>
    <row r="18" spans="1:9" ht="13.5">
      <c r="A18" s="264">
        <v>41987</v>
      </c>
      <c r="B18" s="265"/>
      <c r="C18" s="281" t="s">
        <v>589</v>
      </c>
      <c r="D18" s="266"/>
      <c r="E18" s="266"/>
      <c r="F18" s="266"/>
      <c r="G18" s="266"/>
      <c r="H18" s="266"/>
      <c r="I18" s="266"/>
    </row>
    <row r="19" spans="1:9" ht="13.5">
      <c r="A19" s="264"/>
      <c r="B19" s="265"/>
      <c r="C19" s="266" t="s">
        <v>590</v>
      </c>
      <c r="D19" s="266"/>
      <c r="E19" s="266"/>
      <c r="F19" s="266"/>
      <c r="G19" s="266"/>
      <c r="H19" s="266"/>
      <c r="I19" s="266"/>
    </row>
    <row r="20" spans="1:9" ht="13.5">
      <c r="A20" s="264"/>
      <c r="B20" s="265"/>
      <c r="C20" s="266"/>
      <c r="D20" s="266"/>
      <c r="E20" s="266"/>
      <c r="F20" s="266"/>
      <c r="G20" s="266"/>
      <c r="H20" s="266"/>
      <c r="I20" s="266"/>
    </row>
    <row r="21" spans="1:9" ht="13.5">
      <c r="A21" s="264"/>
      <c r="B21" s="265"/>
      <c r="C21" s="266"/>
      <c r="D21" s="266"/>
      <c r="E21" s="266"/>
      <c r="F21" s="266"/>
      <c r="G21" s="266"/>
      <c r="H21" s="266"/>
      <c r="I21" s="266"/>
    </row>
    <row r="22" spans="1:9" ht="13.5">
      <c r="A22" s="264"/>
      <c r="B22" s="265"/>
      <c r="C22" s="266"/>
      <c r="D22" s="266"/>
      <c r="E22" s="266"/>
      <c r="F22" s="266"/>
      <c r="G22" s="266"/>
      <c r="H22" s="266"/>
      <c r="I22" s="266"/>
    </row>
    <row r="23" spans="1:9" ht="13.5">
      <c r="A23" s="264"/>
      <c r="B23" s="265"/>
      <c r="C23" s="266"/>
      <c r="D23" s="266"/>
      <c r="E23" s="266"/>
      <c r="F23" s="266"/>
      <c r="G23" s="266"/>
      <c r="H23" s="266"/>
      <c r="I23" s="266"/>
    </row>
    <row r="24" spans="1:9" ht="13.5">
      <c r="A24" s="264"/>
      <c r="B24" s="265"/>
      <c r="C24" s="266"/>
      <c r="D24" s="266"/>
      <c r="E24" s="266"/>
      <c r="F24" s="266"/>
      <c r="G24" s="266"/>
      <c r="H24" s="266"/>
      <c r="I24" s="266"/>
    </row>
    <row r="25" spans="1:9" ht="13.5">
      <c r="A25" s="275"/>
      <c r="B25" s="275"/>
      <c r="C25" s="266"/>
      <c r="D25" s="266"/>
      <c r="E25" s="266"/>
      <c r="F25" s="266"/>
      <c r="G25" s="266"/>
      <c r="H25" s="266"/>
      <c r="I25" s="266"/>
    </row>
    <row r="26" spans="1:9" ht="13.5">
      <c r="A26" s="264"/>
      <c r="B26" s="265"/>
      <c r="C26" s="266"/>
      <c r="D26" s="266"/>
      <c r="E26" s="266"/>
      <c r="F26" s="266"/>
      <c r="G26" s="266"/>
      <c r="H26" s="266"/>
      <c r="I26" s="266"/>
    </row>
    <row r="27" spans="1:9" ht="13.5">
      <c r="A27" s="259" t="s">
        <v>22</v>
      </c>
      <c r="B27" s="259"/>
      <c r="C27" s="260" t="s">
        <v>31</v>
      </c>
      <c r="D27" s="260"/>
      <c r="E27" s="260"/>
      <c r="F27" s="260"/>
      <c r="G27" s="53">
        <v>41987</v>
      </c>
      <c r="H27" s="261">
        <v>0.75</v>
      </c>
      <c r="I27" s="261"/>
    </row>
    <row r="28" spans="1:9" ht="13.5">
      <c r="A28" s="259"/>
      <c r="B28" s="259"/>
      <c r="C28" s="262" t="s">
        <v>35</v>
      </c>
      <c r="D28" s="262"/>
      <c r="E28" s="262"/>
      <c r="F28" s="262"/>
      <c r="G28" s="262"/>
      <c r="H28" s="262"/>
      <c r="I28" s="262"/>
    </row>
    <row r="29" spans="1:9" ht="13.5" customHeight="1">
      <c r="A29" s="258" t="s">
        <v>23</v>
      </c>
      <c r="B29" s="258"/>
      <c r="C29" s="263" t="s">
        <v>591</v>
      </c>
      <c r="D29" s="299"/>
      <c r="E29" s="299"/>
      <c r="F29" s="299"/>
      <c r="G29" s="299"/>
      <c r="H29" s="299"/>
      <c r="I29" s="299"/>
    </row>
    <row r="30" spans="1:9" ht="13.5" customHeight="1">
      <c r="A30" s="41" t="s">
        <v>24</v>
      </c>
      <c r="B30" s="41"/>
      <c r="C30" s="299"/>
      <c r="D30" s="299"/>
      <c r="E30" s="299"/>
      <c r="F30" s="299"/>
      <c r="G30" s="299"/>
      <c r="H30" s="299"/>
      <c r="I30" s="299"/>
    </row>
    <row r="31" spans="1:9" ht="13.5">
      <c r="A31" s="41" t="s">
        <v>25</v>
      </c>
      <c r="B31" s="41"/>
      <c r="C31" s="299"/>
      <c r="D31" s="299"/>
      <c r="E31" s="299"/>
      <c r="F31" s="299"/>
      <c r="G31" s="299"/>
      <c r="H31" s="299"/>
      <c r="I31" s="299"/>
    </row>
    <row r="32" spans="1:9" ht="13.5">
      <c r="A32" s="255"/>
      <c r="B32" s="255"/>
      <c r="C32" s="299"/>
      <c r="D32" s="299"/>
      <c r="E32" s="299"/>
      <c r="F32" s="299"/>
      <c r="G32" s="299"/>
      <c r="H32" s="299"/>
      <c r="I32" s="299"/>
    </row>
    <row r="33" spans="1:9" ht="13.5">
      <c r="A33" s="255"/>
      <c r="B33" s="255"/>
      <c r="C33" s="299"/>
      <c r="D33" s="299"/>
      <c r="E33" s="299"/>
      <c r="F33" s="299"/>
      <c r="G33" s="299"/>
      <c r="H33" s="299"/>
      <c r="I33" s="299"/>
    </row>
    <row r="34" spans="1:9" ht="13.5">
      <c r="A34" s="255"/>
      <c r="B34" s="255"/>
      <c r="C34" s="299"/>
      <c r="D34" s="299"/>
      <c r="E34" s="299"/>
      <c r="F34" s="299"/>
      <c r="G34" s="299"/>
      <c r="H34" s="299"/>
      <c r="I34" s="299"/>
    </row>
    <row r="35" spans="1:9" ht="13.5">
      <c r="A35" s="255"/>
      <c r="B35" s="255"/>
      <c r="C35" s="299"/>
      <c r="D35" s="299"/>
      <c r="E35" s="299"/>
      <c r="F35" s="299"/>
      <c r="G35" s="299"/>
      <c r="H35" s="299"/>
      <c r="I35" s="299"/>
    </row>
    <row r="36" spans="1:9" ht="13.5">
      <c r="A36" s="255"/>
      <c r="B36" s="255"/>
      <c r="C36" s="299"/>
      <c r="D36" s="299"/>
      <c r="E36" s="299"/>
      <c r="F36" s="299"/>
      <c r="G36" s="299"/>
      <c r="H36" s="299"/>
      <c r="I36" s="299"/>
    </row>
    <row r="37" spans="1:9" ht="13.5">
      <c r="A37" s="255"/>
      <c r="B37" s="255"/>
      <c r="C37" s="299"/>
      <c r="D37" s="299"/>
      <c r="E37" s="299"/>
      <c r="F37" s="299"/>
      <c r="G37" s="299"/>
      <c r="H37" s="299"/>
      <c r="I37" s="299"/>
    </row>
    <row r="38" spans="1:9" ht="13.5">
      <c r="A38" s="255"/>
      <c r="B38" s="255"/>
      <c r="C38" s="299"/>
      <c r="D38" s="299"/>
      <c r="E38" s="299"/>
      <c r="F38" s="299"/>
      <c r="G38" s="299"/>
      <c r="H38" s="299"/>
      <c r="I38" s="299"/>
    </row>
    <row r="39" spans="1:9" ht="13.5">
      <c r="A39" s="255"/>
      <c r="B39" s="255"/>
      <c r="C39" s="299"/>
      <c r="D39" s="299"/>
      <c r="E39" s="299"/>
      <c r="F39" s="299"/>
      <c r="G39" s="299"/>
      <c r="H39" s="299"/>
      <c r="I39" s="299"/>
    </row>
    <row r="40" spans="1:9" ht="13.5">
      <c r="A40" s="255"/>
      <c r="B40" s="255"/>
      <c r="C40" s="255" t="s">
        <v>592</v>
      </c>
      <c r="D40" s="255"/>
      <c r="E40" s="255"/>
      <c r="F40" s="255"/>
      <c r="G40" s="255"/>
      <c r="H40" s="255"/>
      <c r="I40" s="255"/>
    </row>
    <row r="41" spans="1:9" ht="13.5">
      <c r="A41" s="258" t="s">
        <v>32</v>
      </c>
      <c r="B41" s="258"/>
      <c r="C41" s="255" t="s">
        <v>593</v>
      </c>
      <c r="D41" s="255"/>
      <c r="E41" s="255"/>
      <c r="F41" s="255"/>
      <c r="G41" s="255"/>
      <c r="H41" s="255"/>
      <c r="I41" s="255"/>
    </row>
    <row r="42" spans="1:9" ht="13.5">
      <c r="A42" s="258" t="s">
        <v>33</v>
      </c>
      <c r="B42" s="258"/>
      <c r="C42" s="255" t="s">
        <v>63</v>
      </c>
      <c r="D42" s="255"/>
      <c r="E42" s="255"/>
      <c r="F42" s="255"/>
      <c r="G42" s="255"/>
      <c r="H42" s="255"/>
      <c r="I42" s="255"/>
    </row>
    <row r="43" spans="1:9" ht="13.5">
      <c r="A43" s="258" t="s">
        <v>26</v>
      </c>
      <c r="B43" s="258"/>
      <c r="C43" s="255" t="s">
        <v>594</v>
      </c>
      <c r="D43" s="255"/>
      <c r="E43" s="255"/>
      <c r="F43" s="255"/>
      <c r="G43" s="255"/>
      <c r="H43" s="255"/>
      <c r="I43" s="255"/>
    </row>
    <row r="44" spans="1:9" ht="13.5">
      <c r="A44" s="255"/>
      <c r="B44" s="255"/>
      <c r="C44" s="255" t="s">
        <v>595</v>
      </c>
      <c r="D44" s="255"/>
      <c r="E44" s="255"/>
      <c r="F44" s="255"/>
      <c r="G44" s="255"/>
      <c r="H44" s="255"/>
      <c r="I44" s="255"/>
    </row>
    <row r="45" spans="1:9" ht="13.5">
      <c r="A45" s="255"/>
      <c r="B45" s="255"/>
      <c r="C45" s="255"/>
      <c r="D45" s="255"/>
      <c r="E45" s="255"/>
      <c r="F45" s="255"/>
      <c r="G45" s="255"/>
      <c r="H45" s="255"/>
      <c r="I45" s="255"/>
    </row>
    <row r="46" spans="1:9" ht="13.5">
      <c r="A46" s="256" t="s">
        <v>30</v>
      </c>
      <c r="B46" s="257"/>
      <c r="C46" s="251" t="s">
        <v>61</v>
      </c>
      <c r="D46" s="251"/>
      <c r="E46" s="251"/>
      <c r="F46" s="251"/>
      <c r="G46" s="251"/>
      <c r="H46" s="251"/>
      <c r="I46" s="251"/>
    </row>
    <row r="47" spans="1:9" ht="13.5" customHeight="1">
      <c r="A47" s="249" t="s">
        <v>60</v>
      </c>
      <c r="B47" s="249"/>
      <c r="C47" s="54" t="s">
        <v>59</v>
      </c>
      <c r="D47" s="54"/>
      <c r="E47" s="251" t="s">
        <v>58</v>
      </c>
      <c r="F47" s="251"/>
      <c r="G47" s="251"/>
      <c r="H47" s="55" t="s">
        <v>57</v>
      </c>
      <c r="I47" s="55" t="s">
        <v>56</v>
      </c>
    </row>
    <row r="48" spans="1:9" ht="15.75" customHeight="1">
      <c r="A48" s="249"/>
      <c r="B48" s="249"/>
      <c r="C48" s="54" t="s">
        <v>55</v>
      </c>
      <c r="D48" s="54"/>
      <c r="E48" s="251" t="s">
        <v>54</v>
      </c>
      <c r="F48" s="251"/>
      <c r="G48" s="251"/>
      <c r="H48" s="55" t="s">
        <v>53</v>
      </c>
      <c r="I48" s="55" t="s">
        <v>52</v>
      </c>
    </row>
    <row r="49" spans="1:9" ht="13.5">
      <c r="A49" s="250"/>
      <c r="B49" s="250"/>
      <c r="C49" s="54" t="s">
        <v>27</v>
      </c>
      <c r="D49" s="54"/>
      <c r="E49" s="51" t="s">
        <v>51</v>
      </c>
      <c r="F49" s="51"/>
      <c r="G49" s="51"/>
      <c r="H49" s="55" t="s">
        <v>50</v>
      </c>
      <c r="I49" s="55" t="s">
        <v>49</v>
      </c>
    </row>
    <row r="50" spans="1:9" ht="13.5">
      <c r="A50" s="252" t="s">
        <v>28</v>
      </c>
      <c r="B50" s="252"/>
      <c r="C50" s="254" t="s">
        <v>48</v>
      </c>
      <c r="D50" s="254"/>
      <c r="E50" s="254"/>
      <c r="F50" s="254"/>
      <c r="G50" s="254"/>
      <c r="H50" s="254"/>
      <c r="I50" s="254"/>
    </row>
    <row r="51" spans="1:9" ht="13.5" customHeight="1">
      <c r="A51" s="253"/>
      <c r="B51" s="253"/>
      <c r="C51" s="254" t="s">
        <v>47</v>
      </c>
      <c r="D51" s="254"/>
      <c r="E51" s="254"/>
      <c r="F51" s="254"/>
      <c r="G51" s="254"/>
      <c r="H51" s="254"/>
      <c r="I51" s="254"/>
    </row>
    <row r="52" spans="2:9" ht="13.5">
      <c r="B52" s="244" t="s">
        <v>29</v>
      </c>
      <c r="C52" s="244"/>
      <c r="D52" s="244"/>
      <c r="E52" s="245" t="s">
        <v>46</v>
      </c>
      <c r="F52" s="245"/>
      <c r="G52" s="245"/>
      <c r="H52" s="245"/>
      <c r="I52" s="20"/>
    </row>
    <row r="53" spans="2:9" ht="13.5" customHeight="1">
      <c r="B53" s="246" t="s">
        <v>159</v>
      </c>
      <c r="C53" s="247"/>
      <c r="D53" s="247"/>
      <c r="E53" s="247"/>
      <c r="F53" s="247"/>
      <c r="G53" s="247"/>
      <c r="H53" s="247"/>
      <c r="I53" s="247"/>
    </row>
    <row r="54" spans="1:6" ht="13.5" customHeight="1">
      <c r="A54" s="21" t="s">
        <v>40</v>
      </c>
      <c r="D54" s="248" t="s">
        <v>36</v>
      </c>
      <c r="E54" s="248"/>
      <c r="F54" s="248"/>
    </row>
    <row r="61" ht="13.5">
      <c r="G61" s="22"/>
    </row>
  </sheetData>
  <sheetProtection/>
  <mergeCells count="78">
    <mergeCell ref="B52:D52"/>
    <mergeCell ref="E52:H52"/>
    <mergeCell ref="B53:I53"/>
    <mergeCell ref="D54:F54"/>
    <mergeCell ref="A46:B46"/>
    <mergeCell ref="C46:I46"/>
    <mergeCell ref="A47:B49"/>
    <mergeCell ref="E47:G47"/>
    <mergeCell ref="E48:G48"/>
    <mergeCell ref="A50:B51"/>
    <mergeCell ref="C50:I50"/>
    <mergeCell ref="C51:I51"/>
    <mergeCell ref="A43:B43"/>
    <mergeCell ref="C43:I43"/>
    <mergeCell ref="A44:B44"/>
    <mergeCell ref="C44:I44"/>
    <mergeCell ref="A45:B45"/>
    <mergeCell ref="C45:I45"/>
    <mergeCell ref="A40:B40"/>
    <mergeCell ref="C40:I40"/>
    <mergeCell ref="A41:B41"/>
    <mergeCell ref="C41:I41"/>
    <mergeCell ref="A42:B42"/>
    <mergeCell ref="C42:I42"/>
    <mergeCell ref="A29:B29"/>
    <mergeCell ref="C29:I39"/>
    <mergeCell ref="A32:B32"/>
    <mergeCell ref="A33:B33"/>
    <mergeCell ref="A34:B34"/>
    <mergeCell ref="A35:B35"/>
    <mergeCell ref="A36:B36"/>
    <mergeCell ref="A37:B37"/>
    <mergeCell ref="A38:B38"/>
    <mergeCell ref="A39:B39"/>
    <mergeCell ref="A25:B25"/>
    <mergeCell ref="C25:I25"/>
    <mergeCell ref="A26:B26"/>
    <mergeCell ref="C26:I26"/>
    <mergeCell ref="A27:B28"/>
    <mergeCell ref="C27:F27"/>
    <mergeCell ref="H27:I27"/>
    <mergeCell ref="C28:I28"/>
    <mergeCell ref="A23:B23"/>
    <mergeCell ref="C23:I23"/>
    <mergeCell ref="A24:B24"/>
    <mergeCell ref="C24:I24"/>
    <mergeCell ref="A20:B20"/>
    <mergeCell ref="C20:I20"/>
    <mergeCell ref="A21:B21"/>
    <mergeCell ref="C21:I21"/>
    <mergeCell ref="A22:B22"/>
    <mergeCell ref="C22:I22"/>
    <mergeCell ref="A17:B17"/>
    <mergeCell ref="C17:I17"/>
    <mergeCell ref="A18:B18"/>
    <mergeCell ref="C18:I18"/>
    <mergeCell ref="A19:B19"/>
    <mergeCell ref="C19:I19"/>
    <mergeCell ref="F6:F7"/>
    <mergeCell ref="G6:G7"/>
    <mergeCell ref="H6:I6"/>
    <mergeCell ref="F11:G11"/>
    <mergeCell ref="A16:B16"/>
    <mergeCell ref="C16:F16"/>
    <mergeCell ref="G16:I16"/>
    <mergeCell ref="A5:B5"/>
    <mergeCell ref="A6:A7"/>
    <mergeCell ref="B6:B7"/>
    <mergeCell ref="C6:C7"/>
    <mergeCell ref="D6:D7"/>
    <mergeCell ref="E6:E7"/>
    <mergeCell ref="A1:I1"/>
    <mergeCell ref="A2:D2"/>
    <mergeCell ref="E2:F2"/>
    <mergeCell ref="A3:B3"/>
    <mergeCell ref="C3:I3"/>
    <mergeCell ref="A4:B4"/>
    <mergeCell ref="C4:G4"/>
  </mergeCells>
  <hyperlinks>
    <hyperlink ref="E47" r:id="rId1" display="mako.chk38@docomo.ne.jp"/>
  </hyperlinks>
  <printOptions horizontalCentered="1" verticalCentered="1"/>
  <pageMargins left="0" right="0" top="0" bottom="0" header="0.5118110236220472" footer="0.5118110236220472"/>
  <pageSetup horizontalDpi="600" verticalDpi="600" orientation="portrait" paperSize="9" r:id="rId2"/>
</worksheet>
</file>

<file path=xl/worksheets/sheet14.xml><?xml version="1.0" encoding="utf-8"?>
<worksheet xmlns="http://schemas.openxmlformats.org/spreadsheetml/2006/main" xmlns:r="http://schemas.openxmlformats.org/officeDocument/2006/relationships">
  <dimension ref="A1:J60"/>
  <sheetViews>
    <sheetView zoomScalePageLayoutView="0" workbookViewId="0" topLeftCell="A1">
      <selection activeCell="C23" sqref="C23:I23"/>
    </sheetView>
  </sheetViews>
  <sheetFormatPr defaultColWidth="9.00390625" defaultRowHeight="12.75"/>
  <cols>
    <col min="1" max="1" width="4.125" style="18" customWidth="1"/>
    <col min="2" max="2" width="7.875" style="18" customWidth="1"/>
    <col min="3" max="3" width="11.625" style="18" customWidth="1"/>
    <col min="4" max="5" width="4.125" style="18" customWidth="1"/>
    <col min="6" max="6" width="9.00390625" style="18" customWidth="1"/>
    <col min="7" max="7" width="33.375" style="18" customWidth="1"/>
    <col min="8" max="9" width="14.125" style="18" customWidth="1"/>
    <col min="10" max="16384" width="9.125" style="18" customWidth="1"/>
  </cols>
  <sheetData>
    <row r="1" spans="1:9" ht="13.5">
      <c r="A1" s="272" t="s">
        <v>596</v>
      </c>
      <c r="B1" s="272"/>
      <c r="C1" s="272"/>
      <c r="D1" s="272"/>
      <c r="E1" s="272"/>
      <c r="F1" s="272"/>
      <c r="G1" s="272"/>
      <c r="H1" s="272"/>
      <c r="I1" s="272"/>
    </row>
    <row r="2" spans="1:9" ht="24">
      <c r="A2" s="273" t="s">
        <v>597</v>
      </c>
      <c r="B2" s="273"/>
      <c r="C2" s="273"/>
      <c r="D2" s="273"/>
      <c r="E2" s="274" t="s">
        <v>37</v>
      </c>
      <c r="F2" s="274"/>
      <c r="G2" s="32">
        <v>41981</v>
      </c>
      <c r="H2" s="31" t="s">
        <v>598</v>
      </c>
      <c r="I2" s="33" t="s">
        <v>599</v>
      </c>
    </row>
    <row r="3" spans="1:9" ht="13.5">
      <c r="A3" s="258" t="s">
        <v>600</v>
      </c>
      <c r="B3" s="258"/>
      <c r="C3" s="255" t="s">
        <v>601</v>
      </c>
      <c r="D3" s="255"/>
      <c r="E3" s="255"/>
      <c r="F3" s="255"/>
      <c r="G3" s="255"/>
      <c r="H3" s="255"/>
      <c r="I3" s="255"/>
    </row>
    <row r="4" spans="1:9" ht="13.5">
      <c r="A4" s="258" t="s">
        <v>10</v>
      </c>
      <c r="B4" s="258"/>
      <c r="C4" s="255" t="s">
        <v>602</v>
      </c>
      <c r="D4" s="255"/>
      <c r="E4" s="255"/>
      <c r="F4" s="255"/>
      <c r="G4" s="255"/>
      <c r="H4" s="42" t="s">
        <v>11</v>
      </c>
      <c r="I4" s="43" t="s">
        <v>603</v>
      </c>
    </row>
    <row r="5" spans="1:9" ht="13.5">
      <c r="A5" s="258" t="s">
        <v>12</v>
      </c>
      <c r="B5" s="258"/>
      <c r="C5" s="267">
        <v>41987</v>
      </c>
      <c r="D5" s="267"/>
      <c r="E5" s="267"/>
      <c r="F5" s="267"/>
      <c r="G5" s="44"/>
      <c r="H5" s="42" t="s">
        <v>13</v>
      </c>
      <c r="I5" s="45" t="s">
        <v>603</v>
      </c>
    </row>
    <row r="6" spans="1:9" ht="13.5" customHeight="1">
      <c r="A6" s="259" t="s">
        <v>604</v>
      </c>
      <c r="B6" s="259" t="s">
        <v>14</v>
      </c>
      <c r="C6" s="259" t="s">
        <v>15</v>
      </c>
      <c r="D6" s="268" t="s">
        <v>16</v>
      </c>
      <c r="E6" s="268" t="s">
        <v>38</v>
      </c>
      <c r="F6" s="270" t="s">
        <v>39</v>
      </c>
      <c r="G6" s="259" t="s">
        <v>17</v>
      </c>
      <c r="H6" s="265" t="s">
        <v>18</v>
      </c>
      <c r="I6" s="265"/>
    </row>
    <row r="7" spans="1:9" ht="13.5">
      <c r="A7" s="259"/>
      <c r="B7" s="259"/>
      <c r="C7" s="259"/>
      <c r="D7" s="269"/>
      <c r="E7" s="269"/>
      <c r="F7" s="271"/>
      <c r="G7" s="259"/>
      <c r="H7" s="42" t="s">
        <v>15</v>
      </c>
      <c r="I7" s="42" t="s">
        <v>19</v>
      </c>
    </row>
    <row r="8" spans="1:9" ht="13.5">
      <c r="A8" s="46">
        <v>1</v>
      </c>
      <c r="B8" s="47" t="s">
        <v>605</v>
      </c>
      <c r="C8" s="48" t="s">
        <v>606</v>
      </c>
      <c r="D8" s="60">
        <v>85</v>
      </c>
      <c r="E8" s="49" t="s">
        <v>178</v>
      </c>
      <c r="F8" s="49">
        <v>5</v>
      </c>
      <c r="G8" s="48" t="s">
        <v>607</v>
      </c>
      <c r="H8" s="48" t="s">
        <v>608</v>
      </c>
      <c r="I8" s="50" t="s">
        <v>609</v>
      </c>
    </row>
    <row r="9" spans="1:9" ht="13.5">
      <c r="A9" s="46">
        <v>2</v>
      </c>
      <c r="B9" s="47"/>
      <c r="C9" s="48" t="s">
        <v>610</v>
      </c>
      <c r="D9" s="60">
        <v>67</v>
      </c>
      <c r="E9" s="49" t="s">
        <v>261</v>
      </c>
      <c r="F9" s="49">
        <v>5</v>
      </c>
      <c r="G9" s="48" t="s">
        <v>611</v>
      </c>
      <c r="H9" s="48" t="s">
        <v>612</v>
      </c>
      <c r="I9" s="50" t="s">
        <v>613</v>
      </c>
    </row>
    <row r="10" spans="1:10" ht="13.5">
      <c r="A10" s="46">
        <v>3</v>
      </c>
      <c r="B10" s="47"/>
      <c r="C10" s="50" t="s">
        <v>614</v>
      </c>
      <c r="D10" s="60">
        <v>43</v>
      </c>
      <c r="E10" s="69" t="s">
        <v>615</v>
      </c>
      <c r="F10" s="69">
        <v>5</v>
      </c>
      <c r="G10" s="48" t="s">
        <v>616</v>
      </c>
      <c r="H10" s="58" t="s">
        <v>617</v>
      </c>
      <c r="I10" s="50" t="s">
        <v>618</v>
      </c>
      <c r="J10" s="19"/>
    </row>
    <row r="11" spans="1:9" ht="13.5">
      <c r="A11" s="46">
        <v>4</v>
      </c>
      <c r="B11" s="47"/>
      <c r="C11" s="63"/>
      <c r="D11" s="64"/>
      <c r="E11" s="65"/>
      <c r="F11" s="66"/>
      <c r="G11" s="63"/>
      <c r="H11" s="63"/>
      <c r="I11" s="65"/>
    </row>
    <row r="12" spans="1:9" ht="13.5">
      <c r="A12" s="46">
        <v>5</v>
      </c>
      <c r="B12" s="47"/>
      <c r="C12" s="67"/>
      <c r="D12" s="47"/>
      <c r="E12" s="47"/>
      <c r="F12" s="52"/>
      <c r="G12" s="67"/>
      <c r="H12" s="67"/>
      <c r="I12" s="47"/>
    </row>
    <row r="13" spans="1:9" ht="13.5">
      <c r="A13" s="46">
        <v>6</v>
      </c>
      <c r="B13" s="47"/>
      <c r="C13" s="68"/>
      <c r="D13" s="47"/>
      <c r="E13" s="47"/>
      <c r="F13" s="52"/>
      <c r="G13" s="67"/>
      <c r="H13" s="57"/>
      <c r="I13" s="47"/>
    </row>
    <row r="14" spans="1:9" ht="13.5">
      <c r="A14" s="46">
        <v>7</v>
      </c>
      <c r="B14" s="47"/>
      <c r="C14" s="57"/>
      <c r="D14" s="47"/>
      <c r="E14" s="47"/>
      <c r="F14" s="52"/>
      <c r="G14" s="57"/>
      <c r="H14" s="57"/>
      <c r="I14" s="47"/>
    </row>
    <row r="15" spans="1:9" ht="13.5">
      <c r="A15" s="46">
        <v>8</v>
      </c>
      <c r="B15" s="47"/>
      <c r="C15" s="57"/>
      <c r="D15" s="47"/>
      <c r="E15" s="47"/>
      <c r="F15" s="52"/>
      <c r="G15" s="57"/>
      <c r="H15" s="57"/>
      <c r="I15" s="47"/>
    </row>
    <row r="16" spans="1:9" ht="13.5">
      <c r="A16" s="258" t="s">
        <v>20</v>
      </c>
      <c r="B16" s="258"/>
      <c r="C16" s="260">
        <v>41987</v>
      </c>
      <c r="D16" s="260"/>
      <c r="E16" s="260"/>
      <c r="F16" s="260"/>
      <c r="G16" s="266" t="s">
        <v>619</v>
      </c>
      <c r="H16" s="266"/>
      <c r="I16" s="266"/>
    </row>
    <row r="17" spans="1:9" ht="13.5">
      <c r="A17" s="265" t="s">
        <v>21</v>
      </c>
      <c r="B17" s="265"/>
      <c r="C17" s="266"/>
      <c r="D17" s="266"/>
      <c r="E17" s="266"/>
      <c r="F17" s="266"/>
      <c r="G17" s="266"/>
      <c r="H17" s="266"/>
      <c r="I17" s="266"/>
    </row>
    <row r="18" spans="1:10" ht="13.5">
      <c r="A18" s="264">
        <v>41987</v>
      </c>
      <c r="B18" s="265"/>
      <c r="C18" s="266" t="s">
        <v>620</v>
      </c>
      <c r="D18" s="266"/>
      <c r="E18" s="266"/>
      <c r="F18" s="266"/>
      <c r="G18" s="266"/>
      <c r="H18" s="266"/>
      <c r="I18" s="266"/>
      <c r="J18" s="11"/>
    </row>
    <row r="19" spans="1:10" ht="13.5">
      <c r="A19" s="264" t="s">
        <v>621</v>
      </c>
      <c r="B19" s="265"/>
      <c r="C19" s="266" t="s">
        <v>622</v>
      </c>
      <c r="D19" s="266"/>
      <c r="E19" s="266"/>
      <c r="F19" s="266"/>
      <c r="G19" s="266"/>
      <c r="H19" s="266"/>
      <c r="I19" s="266"/>
      <c r="J19" s="11"/>
    </row>
    <row r="20" spans="1:10" ht="13.5">
      <c r="A20" s="264" t="s">
        <v>621</v>
      </c>
      <c r="B20" s="265"/>
      <c r="C20" s="266"/>
      <c r="D20" s="266"/>
      <c r="E20" s="266"/>
      <c r="F20" s="266"/>
      <c r="G20" s="266"/>
      <c r="H20" s="266"/>
      <c r="I20" s="266"/>
      <c r="J20" s="11"/>
    </row>
    <row r="21" spans="1:10" ht="13.5">
      <c r="A21" s="264" t="s">
        <v>621</v>
      </c>
      <c r="B21" s="265"/>
      <c r="C21" s="266"/>
      <c r="D21" s="266"/>
      <c r="E21" s="266"/>
      <c r="F21" s="266"/>
      <c r="G21" s="266"/>
      <c r="H21" s="266"/>
      <c r="I21" s="266"/>
      <c r="J21" s="11"/>
    </row>
    <row r="22" spans="1:10" ht="13.5">
      <c r="A22" s="264" t="s">
        <v>621</v>
      </c>
      <c r="B22" s="265"/>
      <c r="C22" s="266"/>
      <c r="D22" s="266"/>
      <c r="E22" s="266"/>
      <c r="F22" s="266"/>
      <c r="G22" s="266"/>
      <c r="H22" s="266"/>
      <c r="I22" s="266"/>
      <c r="J22" s="11"/>
    </row>
    <row r="23" spans="1:10" ht="13.5">
      <c r="A23" s="264" t="s">
        <v>621</v>
      </c>
      <c r="B23" s="265"/>
      <c r="C23" s="266"/>
      <c r="D23" s="266"/>
      <c r="E23" s="266"/>
      <c r="F23" s="266"/>
      <c r="G23" s="266"/>
      <c r="H23" s="266"/>
      <c r="I23" s="266"/>
      <c r="J23" s="11"/>
    </row>
    <row r="24" spans="1:10" ht="13.5">
      <c r="A24" s="264" t="s">
        <v>621</v>
      </c>
      <c r="B24" s="265"/>
      <c r="C24" s="266"/>
      <c r="D24" s="266"/>
      <c r="E24" s="266"/>
      <c r="F24" s="266"/>
      <c r="G24" s="266"/>
      <c r="H24" s="266"/>
      <c r="I24" s="266"/>
      <c r="J24" s="11"/>
    </row>
    <row r="25" spans="1:10" ht="13.5">
      <c r="A25" s="264" t="s">
        <v>621</v>
      </c>
      <c r="B25" s="265"/>
      <c r="C25" s="266"/>
      <c r="D25" s="266"/>
      <c r="E25" s="266"/>
      <c r="F25" s="266"/>
      <c r="G25" s="266"/>
      <c r="H25" s="266"/>
      <c r="I25" s="266"/>
      <c r="J25" s="11"/>
    </row>
    <row r="26" spans="1:10" ht="13.5">
      <c r="A26" s="265" t="s">
        <v>621</v>
      </c>
      <c r="B26" s="265"/>
      <c r="C26" s="266"/>
      <c r="D26" s="266"/>
      <c r="E26" s="266"/>
      <c r="F26" s="266"/>
      <c r="G26" s="266"/>
      <c r="H26" s="266"/>
      <c r="I26" s="266"/>
      <c r="J26" s="11"/>
    </row>
    <row r="27" spans="1:10" ht="13.5">
      <c r="A27" s="259" t="s">
        <v>22</v>
      </c>
      <c r="B27" s="259"/>
      <c r="C27" s="260" t="s">
        <v>31</v>
      </c>
      <c r="D27" s="260"/>
      <c r="E27" s="260"/>
      <c r="F27" s="260"/>
      <c r="G27" s="53">
        <v>41987</v>
      </c>
      <c r="H27" s="261">
        <v>0.75</v>
      </c>
      <c r="I27" s="261"/>
      <c r="J27" s="11"/>
    </row>
    <row r="28" spans="1:10" ht="13.5">
      <c r="A28" s="259"/>
      <c r="B28" s="259"/>
      <c r="C28" s="262" t="s">
        <v>35</v>
      </c>
      <c r="D28" s="262"/>
      <c r="E28" s="262"/>
      <c r="F28" s="262"/>
      <c r="G28" s="262"/>
      <c r="H28" s="262"/>
      <c r="I28" s="262"/>
      <c r="J28" s="11"/>
    </row>
    <row r="29" spans="1:10" ht="13.5">
      <c r="A29" s="258" t="s">
        <v>23</v>
      </c>
      <c r="B29" s="258"/>
      <c r="C29" s="263" t="s">
        <v>623</v>
      </c>
      <c r="D29" s="263"/>
      <c r="E29" s="263"/>
      <c r="F29" s="263"/>
      <c r="G29" s="263"/>
      <c r="H29" s="263"/>
      <c r="I29" s="263"/>
      <c r="J29" s="11"/>
    </row>
    <row r="30" spans="1:10" ht="13.5">
      <c r="A30" s="41" t="s">
        <v>24</v>
      </c>
      <c r="B30" s="41"/>
      <c r="C30" s="263"/>
      <c r="D30" s="263"/>
      <c r="E30" s="263"/>
      <c r="F30" s="263"/>
      <c r="G30" s="263"/>
      <c r="H30" s="263"/>
      <c r="I30" s="263"/>
      <c r="J30" s="11"/>
    </row>
    <row r="31" spans="1:10" ht="13.5">
      <c r="A31" s="41" t="s">
        <v>25</v>
      </c>
      <c r="B31" s="41"/>
      <c r="C31" s="263"/>
      <c r="D31" s="263"/>
      <c r="E31" s="263"/>
      <c r="F31" s="263"/>
      <c r="G31" s="263"/>
      <c r="H31" s="263"/>
      <c r="I31" s="263"/>
      <c r="J31" s="11"/>
    </row>
    <row r="32" spans="1:9" ht="13.5">
      <c r="A32" s="255"/>
      <c r="B32" s="255"/>
      <c r="C32" s="263"/>
      <c r="D32" s="263"/>
      <c r="E32" s="263"/>
      <c r="F32" s="263"/>
      <c r="G32" s="263"/>
      <c r="H32" s="263"/>
      <c r="I32" s="263"/>
    </row>
    <row r="33" spans="1:9" ht="13.5">
      <c r="A33" s="255"/>
      <c r="B33" s="255"/>
      <c r="C33" s="263"/>
      <c r="D33" s="263"/>
      <c r="E33" s="263"/>
      <c r="F33" s="263"/>
      <c r="G33" s="263"/>
      <c r="H33" s="263"/>
      <c r="I33" s="263"/>
    </row>
    <row r="34" spans="1:9" ht="13.5">
      <c r="A34" s="255"/>
      <c r="B34" s="255"/>
      <c r="C34" s="263"/>
      <c r="D34" s="263"/>
      <c r="E34" s="263"/>
      <c r="F34" s="263"/>
      <c r="G34" s="263"/>
      <c r="H34" s="263"/>
      <c r="I34" s="263"/>
    </row>
    <row r="35" spans="1:9" ht="13.5">
      <c r="A35" s="255"/>
      <c r="B35" s="255"/>
      <c r="C35" s="263"/>
      <c r="D35" s="263"/>
      <c r="E35" s="263"/>
      <c r="F35" s="263"/>
      <c r="G35" s="263"/>
      <c r="H35" s="263"/>
      <c r="I35" s="263"/>
    </row>
    <row r="36" spans="1:9" ht="13.5">
      <c r="A36" s="255"/>
      <c r="B36" s="255"/>
      <c r="C36" s="263"/>
      <c r="D36" s="263"/>
      <c r="E36" s="263"/>
      <c r="F36" s="263"/>
      <c r="G36" s="263"/>
      <c r="H36" s="263"/>
      <c r="I36" s="263"/>
    </row>
    <row r="37" spans="1:9" ht="13.5">
      <c r="A37" s="255"/>
      <c r="B37" s="255"/>
      <c r="C37" s="263"/>
      <c r="D37" s="263"/>
      <c r="E37" s="263"/>
      <c r="F37" s="263"/>
      <c r="G37" s="263"/>
      <c r="H37" s="263"/>
      <c r="I37" s="263"/>
    </row>
    <row r="38" spans="1:9" ht="13.5">
      <c r="A38" s="255"/>
      <c r="B38" s="255"/>
      <c r="C38" s="263"/>
      <c r="D38" s="263"/>
      <c r="E38" s="263"/>
      <c r="F38" s="263"/>
      <c r="G38" s="263"/>
      <c r="H38" s="263"/>
      <c r="I38" s="263"/>
    </row>
    <row r="39" spans="1:9" ht="13.5">
      <c r="A39" s="255"/>
      <c r="B39" s="255"/>
      <c r="C39" s="263"/>
      <c r="D39" s="263"/>
      <c r="E39" s="263"/>
      <c r="F39" s="263"/>
      <c r="G39" s="263"/>
      <c r="H39" s="263"/>
      <c r="I39" s="263"/>
    </row>
    <row r="40" spans="1:9" ht="13.5">
      <c r="A40" s="255"/>
      <c r="B40" s="255"/>
      <c r="C40" s="255" t="s">
        <v>41</v>
      </c>
      <c r="D40" s="255"/>
      <c r="E40" s="255"/>
      <c r="F40" s="255"/>
      <c r="G40" s="255"/>
      <c r="H40" s="255"/>
      <c r="I40" s="255"/>
    </row>
    <row r="41" spans="1:9" ht="13.5">
      <c r="A41" s="258" t="s">
        <v>32</v>
      </c>
      <c r="B41" s="258"/>
      <c r="C41" s="255" t="s">
        <v>624</v>
      </c>
      <c r="D41" s="255"/>
      <c r="E41" s="255"/>
      <c r="F41" s="255"/>
      <c r="G41" s="255"/>
      <c r="H41" s="255"/>
      <c r="I41" s="255"/>
    </row>
    <row r="42" spans="1:9" ht="13.5">
      <c r="A42" s="258" t="s">
        <v>33</v>
      </c>
      <c r="B42" s="258"/>
      <c r="C42" s="255" t="s">
        <v>625</v>
      </c>
      <c r="D42" s="255"/>
      <c r="E42" s="255"/>
      <c r="F42" s="255"/>
      <c r="G42" s="255"/>
      <c r="H42" s="255"/>
      <c r="I42" s="255"/>
    </row>
    <row r="43" spans="1:9" ht="13.5">
      <c r="A43" s="258" t="s">
        <v>26</v>
      </c>
      <c r="B43" s="258"/>
      <c r="C43" s="255" t="s">
        <v>626</v>
      </c>
      <c r="D43" s="255"/>
      <c r="E43" s="255"/>
      <c r="F43" s="255"/>
      <c r="G43" s="255"/>
      <c r="H43" s="255"/>
      <c r="I43" s="255"/>
    </row>
    <row r="44" spans="1:9" ht="13.5">
      <c r="A44" s="255"/>
      <c r="B44" s="255"/>
      <c r="C44" s="255" t="s">
        <v>627</v>
      </c>
      <c r="D44" s="255"/>
      <c r="E44" s="255"/>
      <c r="F44" s="255"/>
      <c r="G44" s="255"/>
      <c r="H44" s="255"/>
      <c r="I44" s="255"/>
    </row>
    <row r="45" spans="1:9" ht="13.5">
      <c r="A45" s="255"/>
      <c r="B45" s="255"/>
      <c r="C45" s="255" t="s">
        <v>627</v>
      </c>
      <c r="D45" s="255"/>
      <c r="E45" s="255"/>
      <c r="F45" s="255"/>
      <c r="G45" s="255"/>
      <c r="H45" s="255"/>
      <c r="I45" s="255"/>
    </row>
    <row r="46" spans="1:9" ht="13.5">
      <c r="A46" s="256" t="s">
        <v>30</v>
      </c>
      <c r="B46" s="257"/>
      <c r="C46" s="251" t="s">
        <v>628</v>
      </c>
      <c r="D46" s="251"/>
      <c r="E46" s="251"/>
      <c r="F46" s="251"/>
      <c r="G46" s="251"/>
      <c r="H46" s="251"/>
      <c r="I46" s="251"/>
    </row>
    <row r="47" spans="1:9" ht="13.5">
      <c r="A47" s="249" t="s">
        <v>629</v>
      </c>
      <c r="B47" s="249"/>
      <c r="C47" s="54" t="s">
        <v>630</v>
      </c>
      <c r="D47" s="54"/>
      <c r="E47" s="251" t="s">
        <v>631</v>
      </c>
      <c r="F47" s="251"/>
      <c r="G47" s="251"/>
      <c r="H47" s="55" t="s">
        <v>632</v>
      </c>
      <c r="I47" s="55" t="s">
        <v>633</v>
      </c>
    </row>
    <row r="48" spans="1:9" ht="13.5">
      <c r="A48" s="249"/>
      <c r="B48" s="249"/>
      <c r="C48" s="54" t="s">
        <v>634</v>
      </c>
      <c r="D48" s="54"/>
      <c r="E48" s="251" t="s">
        <v>635</v>
      </c>
      <c r="F48" s="251"/>
      <c r="G48" s="251"/>
      <c r="H48" s="55" t="s">
        <v>636</v>
      </c>
      <c r="I48" s="55" t="s">
        <v>637</v>
      </c>
    </row>
    <row r="49" spans="1:9" ht="13.5">
      <c r="A49" s="250"/>
      <c r="B49" s="250"/>
      <c r="C49" s="54" t="s">
        <v>27</v>
      </c>
      <c r="D49" s="54"/>
      <c r="E49" s="51" t="s">
        <v>638</v>
      </c>
      <c r="F49" s="51"/>
      <c r="G49" s="51"/>
      <c r="H49" s="55" t="s">
        <v>639</v>
      </c>
      <c r="I49" s="55" t="s">
        <v>640</v>
      </c>
    </row>
    <row r="50" spans="1:9" ht="13.5" customHeight="1">
      <c r="A50" s="252" t="s">
        <v>28</v>
      </c>
      <c r="B50" s="252"/>
      <c r="C50" s="254" t="s">
        <v>641</v>
      </c>
      <c r="D50" s="254"/>
      <c r="E50" s="254"/>
      <c r="F50" s="254"/>
      <c r="G50" s="254"/>
      <c r="H50" s="254"/>
      <c r="I50" s="254"/>
    </row>
    <row r="51" spans="1:9" ht="13.5">
      <c r="A51" s="253"/>
      <c r="B51" s="253"/>
      <c r="C51" s="254" t="s">
        <v>642</v>
      </c>
      <c r="D51" s="254"/>
      <c r="E51" s="254"/>
      <c r="F51" s="254"/>
      <c r="G51" s="254"/>
      <c r="H51" s="254"/>
      <c r="I51" s="254"/>
    </row>
    <row r="52" spans="2:9" ht="13.5" customHeight="1">
      <c r="B52" s="244" t="s">
        <v>29</v>
      </c>
      <c r="C52" s="244"/>
      <c r="D52" s="244"/>
      <c r="E52" s="245" t="s">
        <v>643</v>
      </c>
      <c r="F52" s="245"/>
      <c r="G52" s="245"/>
      <c r="H52" s="245"/>
      <c r="I52" s="20"/>
    </row>
    <row r="53" spans="2:9" ht="13.5" customHeight="1">
      <c r="B53" s="246" t="s">
        <v>42</v>
      </c>
      <c r="C53" s="247"/>
      <c r="D53" s="247"/>
      <c r="E53" s="247"/>
      <c r="F53" s="247"/>
      <c r="G53" s="247"/>
      <c r="H53" s="247"/>
      <c r="I53" s="247"/>
    </row>
    <row r="54" spans="1:6" ht="13.5">
      <c r="A54" s="21" t="s">
        <v>40</v>
      </c>
      <c r="D54" s="248" t="s">
        <v>36</v>
      </c>
      <c r="E54" s="248"/>
      <c r="F54" s="248"/>
    </row>
    <row r="60" ht="13.5">
      <c r="G60" s="22"/>
    </row>
  </sheetData>
  <sheetProtection/>
  <mergeCells count="78">
    <mergeCell ref="B52:D52"/>
    <mergeCell ref="E52:H52"/>
    <mergeCell ref="B53:I53"/>
    <mergeCell ref="D54:F54"/>
    <mergeCell ref="A47:B49"/>
    <mergeCell ref="E47:G47"/>
    <mergeCell ref="E48:G48"/>
    <mergeCell ref="A50:B51"/>
    <mergeCell ref="C50:I50"/>
    <mergeCell ref="C51:I51"/>
    <mergeCell ref="A44:B44"/>
    <mergeCell ref="C44:I44"/>
    <mergeCell ref="A45:B45"/>
    <mergeCell ref="C45:I45"/>
    <mergeCell ref="A46:B46"/>
    <mergeCell ref="C46:I46"/>
    <mergeCell ref="A41:B41"/>
    <mergeCell ref="C41:I41"/>
    <mergeCell ref="A42:B42"/>
    <mergeCell ref="C42:I42"/>
    <mergeCell ref="A43:B43"/>
    <mergeCell ref="C43:I43"/>
    <mergeCell ref="A36:B36"/>
    <mergeCell ref="A37:B37"/>
    <mergeCell ref="A38:B38"/>
    <mergeCell ref="A39:B39"/>
    <mergeCell ref="A40:B40"/>
    <mergeCell ref="C40:I40"/>
    <mergeCell ref="A27:B28"/>
    <mergeCell ref="C27:F27"/>
    <mergeCell ref="H27:I27"/>
    <mergeCell ref="C28:I28"/>
    <mergeCell ref="A29:B29"/>
    <mergeCell ref="C29:I39"/>
    <mergeCell ref="A32:B32"/>
    <mergeCell ref="A33:B33"/>
    <mergeCell ref="A34:B34"/>
    <mergeCell ref="A35:B35"/>
    <mergeCell ref="A24:B24"/>
    <mergeCell ref="C24:I24"/>
    <mergeCell ref="A25:B25"/>
    <mergeCell ref="C25:I25"/>
    <mergeCell ref="A26:B26"/>
    <mergeCell ref="C26:I26"/>
    <mergeCell ref="A21:B21"/>
    <mergeCell ref="C21:I21"/>
    <mergeCell ref="A22:B22"/>
    <mergeCell ref="C22:I22"/>
    <mergeCell ref="A23:B23"/>
    <mergeCell ref="C23:I23"/>
    <mergeCell ref="A18:B18"/>
    <mergeCell ref="C18:I18"/>
    <mergeCell ref="A19:B19"/>
    <mergeCell ref="C19:I19"/>
    <mergeCell ref="A20:B20"/>
    <mergeCell ref="C20:I20"/>
    <mergeCell ref="G6:G7"/>
    <mergeCell ref="H6:I6"/>
    <mergeCell ref="A16:B16"/>
    <mergeCell ref="C16:F16"/>
    <mergeCell ref="G16:I16"/>
    <mergeCell ref="A17:B17"/>
    <mergeCell ref="C17:I17"/>
    <mergeCell ref="A5:B5"/>
    <mergeCell ref="C5:F5"/>
    <mergeCell ref="A6:A7"/>
    <mergeCell ref="B6:B7"/>
    <mergeCell ref="C6:C7"/>
    <mergeCell ref="D6:D7"/>
    <mergeCell ref="E6:E7"/>
    <mergeCell ref="F6:F7"/>
    <mergeCell ref="A1:I1"/>
    <mergeCell ref="A2:D2"/>
    <mergeCell ref="E2:F2"/>
    <mergeCell ref="A3:B3"/>
    <mergeCell ref="C3:I3"/>
    <mergeCell ref="A4:B4"/>
    <mergeCell ref="C4:G4"/>
  </mergeCells>
  <hyperlinks>
    <hyperlink ref="E47" r:id="rId1" display="mako.chk38@docomo.ne.jp"/>
  </hyperlinks>
  <printOptions horizontalCentered="1" verticalCentered="1"/>
  <pageMargins left="0" right="0" top="0" bottom="0" header="0.5118110236220472" footer="0.5118110236220472"/>
  <pageSetup horizontalDpi="600" verticalDpi="600" orientation="portrait" paperSize="9" r:id="rId2"/>
</worksheet>
</file>

<file path=xl/worksheets/sheet15.xml><?xml version="1.0" encoding="utf-8"?>
<worksheet xmlns="http://schemas.openxmlformats.org/spreadsheetml/2006/main" xmlns:r="http://schemas.openxmlformats.org/officeDocument/2006/relationships">
  <sheetPr>
    <tabColor rgb="FFFFFF00"/>
  </sheetPr>
  <dimension ref="A1:J67"/>
  <sheetViews>
    <sheetView zoomScalePageLayoutView="0" workbookViewId="0" topLeftCell="A1">
      <selection activeCell="C21" sqref="C21:I21"/>
    </sheetView>
  </sheetViews>
  <sheetFormatPr defaultColWidth="9.00390625" defaultRowHeight="12.75"/>
  <cols>
    <col min="1" max="1" width="4.25390625" style="18" customWidth="1"/>
    <col min="2" max="2" width="7.875" style="18" customWidth="1"/>
    <col min="3" max="3" width="13.75390625" style="18" customWidth="1"/>
    <col min="4" max="6" width="3.625" style="18" customWidth="1"/>
    <col min="7" max="7" width="40.75390625" style="18" customWidth="1"/>
    <col min="8" max="8" width="15.875" style="18" customWidth="1"/>
    <col min="9" max="9" width="16.75390625" style="18" customWidth="1"/>
    <col min="10" max="16384" width="9.125" style="18" customWidth="1"/>
  </cols>
  <sheetData>
    <row r="1" spans="1:9" ht="13.5">
      <c r="A1" s="272" t="s">
        <v>731</v>
      </c>
      <c r="B1" s="272"/>
      <c r="C1" s="272"/>
      <c r="D1" s="272"/>
      <c r="E1" s="272"/>
      <c r="F1" s="272"/>
      <c r="G1" s="272"/>
      <c r="H1" s="272"/>
      <c r="I1" s="272"/>
    </row>
    <row r="2" spans="1:9" ht="24">
      <c r="A2" s="273" t="s">
        <v>730</v>
      </c>
      <c r="B2" s="273"/>
      <c r="C2" s="273"/>
      <c r="D2" s="273"/>
      <c r="E2" s="274" t="s">
        <v>729</v>
      </c>
      <c r="F2" s="274"/>
      <c r="G2" s="32">
        <v>41981</v>
      </c>
      <c r="H2" s="31" t="s">
        <v>728</v>
      </c>
      <c r="I2" s="31" t="s">
        <v>727</v>
      </c>
    </row>
    <row r="3" spans="1:9" ht="13.5">
      <c r="A3" s="258" t="s">
        <v>726</v>
      </c>
      <c r="B3" s="258"/>
      <c r="C3" s="255" t="s">
        <v>725</v>
      </c>
      <c r="D3" s="255"/>
      <c r="E3" s="255"/>
      <c r="F3" s="255"/>
      <c r="G3" s="255"/>
      <c r="H3" s="255"/>
      <c r="I3" s="255"/>
    </row>
    <row r="4" spans="1:9" ht="13.5">
      <c r="A4" s="258" t="s">
        <v>10</v>
      </c>
      <c r="B4" s="258"/>
      <c r="C4" s="255" t="s">
        <v>724</v>
      </c>
      <c r="D4" s="255"/>
      <c r="E4" s="255"/>
      <c r="F4" s="255"/>
      <c r="G4" s="255"/>
      <c r="H4" s="42" t="s">
        <v>11</v>
      </c>
      <c r="I4" s="43">
        <v>5</v>
      </c>
    </row>
    <row r="5" spans="1:9" ht="13.5">
      <c r="A5" s="258" t="s">
        <v>12</v>
      </c>
      <c r="B5" s="258"/>
      <c r="C5" s="267">
        <v>41987</v>
      </c>
      <c r="D5" s="267"/>
      <c r="E5" s="267"/>
      <c r="F5" s="267"/>
      <c r="G5" s="44" t="s">
        <v>723</v>
      </c>
      <c r="H5" s="42" t="s">
        <v>13</v>
      </c>
      <c r="I5" s="45" t="s">
        <v>76</v>
      </c>
    </row>
    <row r="6" spans="1:9" ht="13.5">
      <c r="A6" s="259" t="s">
        <v>722</v>
      </c>
      <c r="B6" s="259" t="s">
        <v>14</v>
      </c>
      <c r="C6" s="259" t="s">
        <v>15</v>
      </c>
      <c r="D6" s="309" t="s">
        <v>16</v>
      </c>
      <c r="E6" s="268" t="s">
        <v>721</v>
      </c>
      <c r="F6" s="311" t="s">
        <v>720</v>
      </c>
      <c r="G6" s="259" t="s">
        <v>17</v>
      </c>
      <c r="H6" s="265" t="s">
        <v>18</v>
      </c>
      <c r="I6" s="265"/>
    </row>
    <row r="7" spans="1:9" ht="13.5">
      <c r="A7" s="259"/>
      <c r="B7" s="259"/>
      <c r="C7" s="259"/>
      <c r="D7" s="310"/>
      <c r="E7" s="269"/>
      <c r="F7" s="312"/>
      <c r="G7" s="259"/>
      <c r="H7" s="42" t="s">
        <v>15</v>
      </c>
      <c r="I7" s="42" t="s">
        <v>19</v>
      </c>
    </row>
    <row r="8" spans="1:9" ht="13.5">
      <c r="A8" s="46">
        <v>1</v>
      </c>
      <c r="B8" s="47" t="s">
        <v>719</v>
      </c>
      <c r="C8" s="211" t="s">
        <v>260</v>
      </c>
      <c r="D8" s="212">
        <v>54</v>
      </c>
      <c r="E8" s="212" t="s">
        <v>261</v>
      </c>
      <c r="F8" s="213">
        <v>10</v>
      </c>
      <c r="G8" s="211" t="s">
        <v>262</v>
      </c>
      <c r="H8" s="211" t="s">
        <v>263</v>
      </c>
      <c r="I8" s="214" t="s">
        <v>264</v>
      </c>
    </row>
    <row r="9" spans="1:9" ht="13.5">
      <c r="A9" s="46">
        <v>2</v>
      </c>
      <c r="B9" s="47" t="s">
        <v>707</v>
      </c>
      <c r="C9" s="214" t="s">
        <v>718</v>
      </c>
      <c r="D9" s="212">
        <v>29</v>
      </c>
      <c r="E9" s="215" t="s">
        <v>717</v>
      </c>
      <c r="F9" s="215">
        <v>10</v>
      </c>
      <c r="G9" s="211" t="s">
        <v>716</v>
      </c>
      <c r="H9" s="64" t="s">
        <v>715</v>
      </c>
      <c r="I9" s="214" t="s">
        <v>714</v>
      </c>
    </row>
    <row r="10" spans="1:10" ht="13.5">
      <c r="A10" s="46">
        <v>3</v>
      </c>
      <c r="B10" s="47"/>
      <c r="C10" s="214" t="s">
        <v>252</v>
      </c>
      <c r="D10" s="212">
        <v>55</v>
      </c>
      <c r="E10" s="215" t="s">
        <v>253</v>
      </c>
      <c r="F10" s="215">
        <v>10</v>
      </c>
      <c r="G10" s="211" t="s">
        <v>254</v>
      </c>
      <c r="H10" s="64" t="s">
        <v>255</v>
      </c>
      <c r="I10" s="214" t="s">
        <v>713</v>
      </c>
      <c r="J10" s="19"/>
    </row>
    <row r="11" spans="1:9" ht="13.5">
      <c r="A11" s="46">
        <v>4</v>
      </c>
      <c r="B11" s="47"/>
      <c r="C11" s="214" t="s">
        <v>712</v>
      </c>
      <c r="D11" s="212">
        <v>37</v>
      </c>
      <c r="E11" s="215" t="s">
        <v>711</v>
      </c>
      <c r="F11" s="215">
        <v>5</v>
      </c>
      <c r="G11" s="211" t="s">
        <v>710</v>
      </c>
      <c r="H11" s="64" t="s">
        <v>709</v>
      </c>
      <c r="I11" s="214" t="s">
        <v>708</v>
      </c>
    </row>
    <row r="12" spans="1:9" ht="13.5">
      <c r="A12" s="46">
        <v>5</v>
      </c>
      <c r="B12" s="47" t="s">
        <v>707</v>
      </c>
      <c r="C12" s="214" t="s">
        <v>706</v>
      </c>
      <c r="D12" s="212">
        <v>65</v>
      </c>
      <c r="E12" s="215" t="s">
        <v>696</v>
      </c>
      <c r="F12" s="215">
        <v>10</v>
      </c>
      <c r="G12" s="73" t="s">
        <v>705</v>
      </c>
      <c r="H12" s="64" t="s">
        <v>704</v>
      </c>
      <c r="I12" s="214" t="s">
        <v>703</v>
      </c>
    </row>
    <row r="13" spans="1:9" ht="13.5">
      <c r="A13" s="46">
        <v>6</v>
      </c>
      <c r="B13" s="47"/>
      <c r="C13" s="214" t="s">
        <v>702</v>
      </c>
      <c r="D13" s="212">
        <v>32</v>
      </c>
      <c r="E13" s="215" t="s">
        <v>701</v>
      </c>
      <c r="F13" s="215">
        <v>10</v>
      </c>
      <c r="G13" s="73" t="s">
        <v>700</v>
      </c>
      <c r="H13" s="64" t="s">
        <v>699</v>
      </c>
      <c r="I13" s="214" t="s">
        <v>698</v>
      </c>
    </row>
    <row r="14" spans="1:9" ht="13.5">
      <c r="A14" s="46">
        <v>7</v>
      </c>
      <c r="B14" s="47"/>
      <c r="C14" s="214" t="s">
        <v>697</v>
      </c>
      <c r="D14" s="212">
        <v>58</v>
      </c>
      <c r="E14" s="215" t="s">
        <v>696</v>
      </c>
      <c r="F14" s="215">
        <v>10</v>
      </c>
      <c r="G14" s="73" t="s">
        <v>695</v>
      </c>
      <c r="H14" s="64" t="s">
        <v>694</v>
      </c>
      <c r="I14" s="214" t="s">
        <v>693</v>
      </c>
    </row>
    <row r="15" spans="1:9" ht="13.5">
      <c r="A15" s="46">
        <v>8</v>
      </c>
      <c r="B15" s="47"/>
      <c r="C15" s="57"/>
      <c r="D15" s="47"/>
      <c r="E15" s="47"/>
      <c r="F15" s="52"/>
      <c r="G15" s="57"/>
      <c r="H15" s="57"/>
      <c r="I15" s="47"/>
    </row>
    <row r="16" spans="1:9" ht="13.5">
      <c r="A16" s="258" t="s">
        <v>20</v>
      </c>
      <c r="B16" s="258"/>
      <c r="C16" s="260">
        <v>41987</v>
      </c>
      <c r="D16" s="260"/>
      <c r="E16" s="260"/>
      <c r="F16" s="260"/>
      <c r="G16" s="313" t="s">
        <v>692</v>
      </c>
      <c r="H16" s="313"/>
      <c r="I16" s="313"/>
    </row>
    <row r="17" spans="1:9" ht="13.5">
      <c r="A17" s="265" t="s">
        <v>21</v>
      </c>
      <c r="B17" s="265"/>
      <c r="C17" s="266"/>
      <c r="D17" s="266"/>
      <c r="E17" s="266"/>
      <c r="F17" s="266"/>
      <c r="G17" s="266"/>
      <c r="H17" s="266"/>
      <c r="I17" s="266"/>
    </row>
    <row r="18" spans="1:10" ht="13.5">
      <c r="A18" s="264" t="s">
        <v>683</v>
      </c>
      <c r="B18" s="265"/>
      <c r="C18" s="266" t="s">
        <v>691</v>
      </c>
      <c r="D18" s="266"/>
      <c r="E18" s="266"/>
      <c r="F18" s="266"/>
      <c r="G18" s="266"/>
      <c r="H18" s="266"/>
      <c r="I18" s="266"/>
      <c r="J18" s="11"/>
    </row>
    <row r="19" spans="1:10" ht="13.5">
      <c r="A19" s="264" t="s">
        <v>683</v>
      </c>
      <c r="B19" s="265"/>
      <c r="C19" s="266" t="s">
        <v>690</v>
      </c>
      <c r="D19" s="266"/>
      <c r="E19" s="266"/>
      <c r="F19" s="266"/>
      <c r="G19" s="266"/>
      <c r="H19" s="266"/>
      <c r="I19" s="266"/>
      <c r="J19" s="11"/>
    </row>
    <row r="20" spans="1:10" ht="13.5">
      <c r="A20" s="264" t="s">
        <v>683</v>
      </c>
      <c r="B20" s="265"/>
      <c r="C20" s="266" t="s">
        <v>689</v>
      </c>
      <c r="D20" s="266"/>
      <c r="E20" s="266"/>
      <c r="F20" s="266"/>
      <c r="G20" s="266"/>
      <c r="H20" s="266"/>
      <c r="I20" s="266"/>
      <c r="J20" s="11"/>
    </row>
    <row r="21" spans="1:10" ht="13.5">
      <c r="A21" s="264" t="s">
        <v>683</v>
      </c>
      <c r="B21" s="265"/>
      <c r="C21" s="266" t="s">
        <v>688</v>
      </c>
      <c r="D21" s="266"/>
      <c r="E21" s="266"/>
      <c r="F21" s="266"/>
      <c r="G21" s="266"/>
      <c r="H21" s="266"/>
      <c r="I21" s="266"/>
      <c r="J21" s="11"/>
    </row>
    <row r="22" spans="1:10" ht="13.5">
      <c r="A22" s="264" t="s">
        <v>683</v>
      </c>
      <c r="B22" s="265"/>
      <c r="C22" s="266" t="s">
        <v>687</v>
      </c>
      <c r="D22" s="266"/>
      <c r="E22" s="266"/>
      <c r="F22" s="266"/>
      <c r="G22" s="266"/>
      <c r="H22" s="266"/>
      <c r="I22" s="266"/>
      <c r="J22" s="11"/>
    </row>
    <row r="23" spans="1:10" ht="13.5">
      <c r="A23" s="264" t="s">
        <v>683</v>
      </c>
      <c r="B23" s="265"/>
      <c r="C23" s="266" t="s">
        <v>686</v>
      </c>
      <c r="D23" s="266"/>
      <c r="E23" s="266"/>
      <c r="F23" s="266"/>
      <c r="G23" s="266"/>
      <c r="H23" s="266"/>
      <c r="I23" s="266"/>
      <c r="J23" s="11"/>
    </row>
    <row r="24" spans="1:10" ht="13.5">
      <c r="A24" s="264" t="s">
        <v>683</v>
      </c>
      <c r="B24" s="265"/>
      <c r="C24" s="266" t="s">
        <v>685</v>
      </c>
      <c r="D24" s="266"/>
      <c r="E24" s="266"/>
      <c r="F24" s="266"/>
      <c r="G24" s="266"/>
      <c r="H24" s="266"/>
      <c r="I24" s="266"/>
      <c r="J24" s="11"/>
    </row>
    <row r="25" spans="1:10" ht="13.5">
      <c r="A25" s="264" t="s">
        <v>683</v>
      </c>
      <c r="B25" s="265"/>
      <c r="C25" s="266" t="s">
        <v>684</v>
      </c>
      <c r="D25" s="266"/>
      <c r="E25" s="266"/>
      <c r="F25" s="266"/>
      <c r="G25" s="266"/>
      <c r="H25" s="266"/>
      <c r="I25" s="266"/>
      <c r="J25" s="11"/>
    </row>
    <row r="26" spans="1:10" ht="13.5">
      <c r="A26" s="264" t="s">
        <v>683</v>
      </c>
      <c r="B26" s="265"/>
      <c r="C26" s="266" t="s">
        <v>682</v>
      </c>
      <c r="D26" s="266"/>
      <c r="E26" s="266"/>
      <c r="F26" s="266"/>
      <c r="G26" s="266"/>
      <c r="H26" s="266"/>
      <c r="I26" s="266"/>
      <c r="J26" s="11"/>
    </row>
    <row r="27" spans="1:10" ht="13.5">
      <c r="A27" s="259" t="s">
        <v>22</v>
      </c>
      <c r="B27" s="259"/>
      <c r="C27" s="260" t="s">
        <v>31</v>
      </c>
      <c r="D27" s="260"/>
      <c r="E27" s="260"/>
      <c r="F27" s="260"/>
      <c r="G27" s="53">
        <v>41987</v>
      </c>
      <c r="H27" s="261" t="s">
        <v>681</v>
      </c>
      <c r="I27" s="261"/>
      <c r="J27" s="11"/>
    </row>
    <row r="28" spans="1:10" ht="13.5">
      <c r="A28" s="259"/>
      <c r="B28" s="259"/>
      <c r="C28" s="262" t="s">
        <v>35</v>
      </c>
      <c r="D28" s="262"/>
      <c r="E28" s="262"/>
      <c r="F28" s="262"/>
      <c r="G28" s="262"/>
      <c r="H28" s="262"/>
      <c r="I28" s="262"/>
      <c r="J28" s="11"/>
    </row>
    <row r="29" spans="1:10" ht="13.5">
      <c r="A29" s="258" t="s">
        <v>23</v>
      </c>
      <c r="B29" s="258"/>
      <c r="C29" s="314" t="s">
        <v>680</v>
      </c>
      <c r="D29" s="314"/>
      <c r="E29" s="314"/>
      <c r="F29" s="314"/>
      <c r="G29" s="314"/>
      <c r="H29" s="314"/>
      <c r="I29" s="314"/>
      <c r="J29" s="11"/>
    </row>
    <row r="30" spans="1:10" ht="13.5">
      <c r="A30" s="41" t="s">
        <v>24</v>
      </c>
      <c r="B30" s="41"/>
      <c r="C30" s="314" t="s">
        <v>679</v>
      </c>
      <c r="D30" s="314"/>
      <c r="E30" s="314"/>
      <c r="F30" s="314"/>
      <c r="G30" s="314"/>
      <c r="H30" s="314"/>
      <c r="I30" s="314"/>
      <c r="J30" s="11"/>
    </row>
    <row r="31" spans="1:10" ht="13.5">
      <c r="A31" s="41" t="s">
        <v>25</v>
      </c>
      <c r="B31" s="41"/>
      <c r="C31" s="314" t="s">
        <v>678</v>
      </c>
      <c r="D31" s="314"/>
      <c r="E31" s="314"/>
      <c r="F31" s="314"/>
      <c r="G31" s="314"/>
      <c r="H31" s="314"/>
      <c r="I31" s="314"/>
      <c r="J31" s="11"/>
    </row>
    <row r="32" spans="1:10" ht="13.5">
      <c r="A32" s="255"/>
      <c r="B32" s="255"/>
      <c r="C32" s="314" t="s">
        <v>677</v>
      </c>
      <c r="D32" s="314"/>
      <c r="E32" s="314"/>
      <c r="F32" s="314"/>
      <c r="G32" s="314"/>
      <c r="H32" s="314"/>
      <c r="I32" s="314"/>
      <c r="J32" s="11"/>
    </row>
    <row r="33" spans="1:10" ht="13.5">
      <c r="A33" s="255"/>
      <c r="B33" s="255"/>
      <c r="C33" s="314" t="s">
        <v>676</v>
      </c>
      <c r="D33" s="314"/>
      <c r="E33" s="314"/>
      <c r="F33" s="314"/>
      <c r="G33" s="314"/>
      <c r="H33" s="314"/>
      <c r="I33" s="314"/>
      <c r="J33" s="11"/>
    </row>
    <row r="34" spans="1:10" ht="13.5">
      <c r="A34" s="255"/>
      <c r="B34" s="255"/>
      <c r="C34" s="314" t="s">
        <v>675</v>
      </c>
      <c r="D34" s="314"/>
      <c r="E34" s="314"/>
      <c r="F34" s="314"/>
      <c r="G34" s="314"/>
      <c r="H34" s="314"/>
      <c r="I34" s="314"/>
      <c r="J34" s="11"/>
    </row>
    <row r="35" spans="1:10" ht="13.5">
      <c r="A35" s="255"/>
      <c r="B35" s="255"/>
      <c r="C35" s="314" t="s">
        <v>674</v>
      </c>
      <c r="D35" s="314"/>
      <c r="E35" s="314"/>
      <c r="F35" s="314"/>
      <c r="G35" s="314"/>
      <c r="H35" s="314"/>
      <c r="I35" s="314"/>
      <c r="J35" s="11"/>
    </row>
    <row r="36" spans="1:10" ht="13.5">
      <c r="A36" s="255"/>
      <c r="B36" s="255"/>
      <c r="C36" s="314" t="s">
        <v>673</v>
      </c>
      <c r="D36" s="314"/>
      <c r="E36" s="314"/>
      <c r="F36" s="314"/>
      <c r="G36" s="314"/>
      <c r="H36" s="314"/>
      <c r="I36" s="314"/>
      <c r="J36" s="11"/>
    </row>
    <row r="37" spans="1:10" ht="13.5">
      <c r="A37" s="255"/>
      <c r="B37" s="255"/>
      <c r="C37" s="314" t="s">
        <v>672</v>
      </c>
      <c r="D37" s="314"/>
      <c r="E37" s="314"/>
      <c r="F37" s="314"/>
      <c r="G37" s="314"/>
      <c r="H37" s="314"/>
      <c r="I37" s="314"/>
      <c r="J37" s="11"/>
    </row>
    <row r="38" spans="1:9" ht="13.5">
      <c r="A38" s="255"/>
      <c r="B38" s="255"/>
      <c r="C38" s="314" t="s">
        <v>671</v>
      </c>
      <c r="D38" s="314"/>
      <c r="E38" s="314"/>
      <c r="F38" s="314"/>
      <c r="G38" s="314"/>
      <c r="H38" s="314"/>
      <c r="I38" s="314"/>
    </row>
    <row r="39" spans="1:9" ht="13.5">
      <c r="A39" s="255"/>
      <c r="B39" s="255"/>
      <c r="C39" s="314" t="s">
        <v>670</v>
      </c>
      <c r="D39" s="314"/>
      <c r="E39" s="314"/>
      <c r="F39" s="314"/>
      <c r="G39" s="314"/>
      <c r="H39" s="314"/>
      <c r="I39" s="314"/>
    </row>
    <row r="40" spans="1:9" ht="13.5">
      <c r="A40" s="255"/>
      <c r="B40" s="255"/>
      <c r="C40" s="314" t="s">
        <v>669</v>
      </c>
      <c r="D40" s="314"/>
      <c r="E40" s="314"/>
      <c r="F40" s="314"/>
      <c r="G40" s="314"/>
      <c r="H40" s="314"/>
      <c r="I40" s="314"/>
    </row>
    <row r="41" spans="1:9" ht="13.5">
      <c r="A41" s="255"/>
      <c r="B41" s="255"/>
      <c r="C41" s="314" t="s">
        <v>668</v>
      </c>
      <c r="D41" s="314"/>
      <c r="E41" s="314"/>
      <c r="F41" s="314"/>
      <c r="G41" s="314"/>
      <c r="H41" s="314"/>
      <c r="I41" s="314"/>
    </row>
    <row r="42" spans="1:9" ht="13.5">
      <c r="A42" s="255"/>
      <c r="B42" s="255"/>
      <c r="C42" s="314" t="s">
        <v>667</v>
      </c>
      <c r="D42" s="314"/>
      <c r="E42" s="314"/>
      <c r="F42" s="314"/>
      <c r="G42" s="314"/>
      <c r="H42" s="314"/>
      <c r="I42" s="314"/>
    </row>
    <row r="43" spans="1:9" ht="13.5">
      <c r="A43" s="255"/>
      <c r="B43" s="255"/>
      <c r="C43" s="314" t="s">
        <v>666</v>
      </c>
      <c r="D43" s="314"/>
      <c r="E43" s="314"/>
      <c r="F43" s="314"/>
      <c r="G43" s="314"/>
      <c r="H43" s="314"/>
      <c r="I43" s="314"/>
    </row>
    <row r="44" spans="1:9" ht="13.5">
      <c r="A44" s="255"/>
      <c r="B44" s="255"/>
      <c r="C44" s="314"/>
      <c r="D44" s="314"/>
      <c r="E44" s="314"/>
      <c r="F44" s="314"/>
      <c r="G44" s="314"/>
      <c r="H44" s="314"/>
      <c r="I44" s="314"/>
    </row>
    <row r="45" spans="1:9" ht="13.5">
      <c r="A45" s="255"/>
      <c r="B45" s="255"/>
      <c r="C45" s="266" t="s">
        <v>665</v>
      </c>
      <c r="D45" s="266"/>
      <c r="E45" s="266"/>
      <c r="F45" s="266"/>
      <c r="G45" s="266"/>
      <c r="H45" s="266"/>
      <c r="I45" s="266"/>
    </row>
    <row r="46" spans="1:9" ht="13.5">
      <c r="A46" s="255"/>
      <c r="B46" s="255"/>
      <c r="C46" s="255" t="s">
        <v>664</v>
      </c>
      <c r="D46" s="255"/>
      <c r="E46" s="255"/>
      <c r="F46" s="255"/>
      <c r="G46" s="255"/>
      <c r="H46" s="255"/>
      <c r="I46" s="255"/>
    </row>
    <row r="47" spans="1:9" ht="13.5">
      <c r="A47" s="258" t="s">
        <v>32</v>
      </c>
      <c r="B47" s="258"/>
      <c r="C47" s="255" t="s">
        <v>663</v>
      </c>
      <c r="D47" s="255"/>
      <c r="E47" s="255"/>
      <c r="F47" s="255"/>
      <c r="G47" s="255"/>
      <c r="H47" s="255"/>
      <c r="I47" s="255"/>
    </row>
    <row r="48" spans="1:9" ht="13.5">
      <c r="A48" s="258" t="s">
        <v>33</v>
      </c>
      <c r="B48" s="258"/>
      <c r="C48" s="255" t="s">
        <v>662</v>
      </c>
      <c r="D48" s="255"/>
      <c r="E48" s="255"/>
      <c r="F48" s="255"/>
      <c r="G48" s="255"/>
      <c r="H48" s="255"/>
      <c r="I48" s="255"/>
    </row>
    <row r="49" spans="1:9" ht="13.5">
      <c r="A49" s="258" t="s">
        <v>26</v>
      </c>
      <c r="B49" s="258"/>
      <c r="C49" s="255" t="s">
        <v>661</v>
      </c>
      <c r="D49" s="255"/>
      <c r="E49" s="255"/>
      <c r="F49" s="255"/>
      <c r="G49" s="255"/>
      <c r="H49" s="255"/>
      <c r="I49" s="255"/>
    </row>
    <row r="50" spans="1:9" ht="13.5">
      <c r="A50" s="255"/>
      <c r="B50" s="255"/>
      <c r="C50" s="255" t="s">
        <v>660</v>
      </c>
      <c r="D50" s="255"/>
      <c r="E50" s="255"/>
      <c r="F50" s="255"/>
      <c r="G50" s="255"/>
      <c r="H50" s="255"/>
      <c r="I50" s="255"/>
    </row>
    <row r="51" spans="1:9" ht="13.5">
      <c r="A51" s="255"/>
      <c r="B51" s="255"/>
      <c r="C51" s="255" t="s">
        <v>659</v>
      </c>
      <c r="D51" s="255"/>
      <c r="E51" s="255"/>
      <c r="F51" s="255"/>
      <c r="G51" s="255"/>
      <c r="H51" s="255"/>
      <c r="I51" s="255"/>
    </row>
    <row r="52" spans="1:9" ht="13.5">
      <c r="A52" s="256" t="s">
        <v>30</v>
      </c>
      <c r="B52" s="257"/>
      <c r="C52" s="251" t="s">
        <v>658</v>
      </c>
      <c r="D52" s="251"/>
      <c r="E52" s="251"/>
      <c r="F52" s="251"/>
      <c r="G52" s="251"/>
      <c r="H52" s="251"/>
      <c r="I52" s="251"/>
    </row>
    <row r="53" spans="1:9" ht="13.5">
      <c r="A53" s="315" t="s">
        <v>657</v>
      </c>
      <c r="B53" s="249"/>
      <c r="C53" s="317" t="s">
        <v>656</v>
      </c>
      <c r="D53" s="317"/>
      <c r="E53" s="51" t="s">
        <v>229</v>
      </c>
      <c r="F53" s="51"/>
      <c r="G53" s="51"/>
      <c r="H53" s="55" t="s">
        <v>230</v>
      </c>
      <c r="I53" s="55" t="s">
        <v>231</v>
      </c>
    </row>
    <row r="54" spans="1:9" ht="13.5">
      <c r="A54" s="249"/>
      <c r="B54" s="249"/>
      <c r="C54" s="317" t="s">
        <v>655</v>
      </c>
      <c r="D54" s="317"/>
      <c r="E54" s="251" t="s">
        <v>654</v>
      </c>
      <c r="F54" s="251"/>
      <c r="G54" s="251"/>
      <c r="H54" s="55" t="s">
        <v>653</v>
      </c>
      <c r="I54" s="55" t="s">
        <v>652</v>
      </c>
    </row>
    <row r="55" spans="1:9" ht="13.5">
      <c r="A55" s="249"/>
      <c r="B55" s="249"/>
      <c r="C55" s="317" t="s">
        <v>651</v>
      </c>
      <c r="D55" s="317"/>
      <c r="E55" s="251" t="s">
        <v>650</v>
      </c>
      <c r="F55" s="251"/>
      <c r="G55" s="251"/>
      <c r="H55" s="55" t="s">
        <v>649</v>
      </c>
      <c r="I55" s="55" t="s">
        <v>648</v>
      </c>
    </row>
    <row r="56" spans="1:9" ht="13.5">
      <c r="A56" s="250"/>
      <c r="B56" s="250"/>
      <c r="C56" s="316"/>
      <c r="D56" s="316"/>
      <c r="E56" s="251"/>
      <c r="F56" s="251"/>
      <c r="G56" s="251"/>
      <c r="H56" s="208"/>
      <c r="I56" s="208"/>
    </row>
    <row r="57" spans="1:9" ht="13.5" customHeight="1">
      <c r="A57" s="252" t="s">
        <v>28</v>
      </c>
      <c r="B57" s="252"/>
      <c r="C57" s="254" t="s">
        <v>647</v>
      </c>
      <c r="D57" s="254"/>
      <c r="E57" s="254"/>
      <c r="F57" s="254"/>
      <c r="G57" s="254"/>
      <c r="H57" s="254"/>
      <c r="I57" s="254"/>
    </row>
    <row r="58" spans="1:9" ht="13.5">
      <c r="A58" s="253"/>
      <c r="B58" s="253"/>
      <c r="C58" s="254" t="s">
        <v>646</v>
      </c>
      <c r="D58" s="254"/>
      <c r="E58" s="254"/>
      <c r="F58" s="254"/>
      <c r="G58" s="254"/>
      <c r="H58" s="254"/>
      <c r="I58" s="254"/>
    </row>
    <row r="59" spans="2:9" ht="13.5" customHeight="1">
      <c r="B59" s="244" t="s">
        <v>29</v>
      </c>
      <c r="C59" s="244"/>
      <c r="D59" s="244"/>
      <c r="E59" s="245" t="s">
        <v>645</v>
      </c>
      <c r="F59" s="245"/>
      <c r="G59" s="245"/>
      <c r="H59" s="245"/>
      <c r="I59" s="20"/>
    </row>
    <row r="60" spans="2:9" ht="13.5" customHeight="1">
      <c r="B60" s="246" t="s">
        <v>159</v>
      </c>
      <c r="C60" s="247"/>
      <c r="D60" s="247"/>
      <c r="E60" s="247"/>
      <c r="F60" s="247"/>
      <c r="G60" s="247"/>
      <c r="H60" s="247"/>
      <c r="I60" s="247"/>
    </row>
    <row r="61" spans="1:6" ht="13.5">
      <c r="A61" s="21" t="s">
        <v>644</v>
      </c>
      <c r="D61" s="248" t="s">
        <v>36</v>
      </c>
      <c r="E61" s="248"/>
      <c r="F61" s="248"/>
    </row>
    <row r="67" ht="13.5">
      <c r="G67" s="22"/>
    </row>
  </sheetData>
  <sheetProtection/>
  <mergeCells count="105">
    <mergeCell ref="C54:D54"/>
    <mergeCell ref="C52:I52"/>
    <mergeCell ref="B60:I60"/>
    <mergeCell ref="D61:F61"/>
    <mergeCell ref="E55:G55"/>
    <mergeCell ref="E56:G56"/>
    <mergeCell ref="B59:D59"/>
    <mergeCell ref="E59:H59"/>
    <mergeCell ref="C53:D53"/>
    <mergeCell ref="A51:B51"/>
    <mergeCell ref="C51:I51"/>
    <mergeCell ref="A52:B52"/>
    <mergeCell ref="A57:B58"/>
    <mergeCell ref="E54:G54"/>
    <mergeCell ref="C40:I40"/>
    <mergeCell ref="C41:I41"/>
    <mergeCell ref="C42:I42"/>
    <mergeCell ref="C43:I43"/>
    <mergeCell ref="C44:I44"/>
    <mergeCell ref="C45:I45"/>
    <mergeCell ref="A48:B48"/>
    <mergeCell ref="C48:I48"/>
    <mergeCell ref="C57:I57"/>
    <mergeCell ref="C58:I58"/>
    <mergeCell ref="A53:B56"/>
    <mergeCell ref="C56:D56"/>
    <mergeCell ref="C55:D55"/>
    <mergeCell ref="A50:B50"/>
    <mergeCell ref="C50:I50"/>
    <mergeCell ref="A49:B49"/>
    <mergeCell ref="C49:I49"/>
    <mergeCell ref="A42:B42"/>
    <mergeCell ref="A43:B43"/>
    <mergeCell ref="A44:B44"/>
    <mergeCell ref="A45:B45"/>
    <mergeCell ref="A46:B46"/>
    <mergeCell ref="C46:I46"/>
    <mergeCell ref="A47:B47"/>
    <mergeCell ref="C47:I47"/>
    <mergeCell ref="A41:B41"/>
    <mergeCell ref="C29:I29"/>
    <mergeCell ref="C30:I30"/>
    <mergeCell ref="C31:I31"/>
    <mergeCell ref="C38:I38"/>
    <mergeCell ref="A29:B29"/>
    <mergeCell ref="A38:B38"/>
    <mergeCell ref="A39:B39"/>
    <mergeCell ref="A40:B40"/>
    <mergeCell ref="C39:I39"/>
    <mergeCell ref="A23:B23"/>
    <mergeCell ref="C23:I23"/>
    <mergeCell ref="A25:B25"/>
    <mergeCell ref="C25:I25"/>
    <mergeCell ref="A24:B24"/>
    <mergeCell ref="C24:I24"/>
    <mergeCell ref="C18:I18"/>
    <mergeCell ref="A19:B19"/>
    <mergeCell ref="C19:I19"/>
    <mergeCell ref="A21:B21"/>
    <mergeCell ref="C21:I21"/>
    <mergeCell ref="A22:B22"/>
    <mergeCell ref="C22:I22"/>
    <mergeCell ref="A20:B20"/>
    <mergeCell ref="C20:I20"/>
    <mergeCell ref="A18:B18"/>
    <mergeCell ref="G6:G7"/>
    <mergeCell ref="H6:I6"/>
    <mergeCell ref="A16:B16"/>
    <mergeCell ref="C16:F16"/>
    <mergeCell ref="G16:I16"/>
    <mergeCell ref="A17:B17"/>
    <mergeCell ref="C17:I17"/>
    <mergeCell ref="A5:B5"/>
    <mergeCell ref="C5:F5"/>
    <mergeCell ref="A6:A7"/>
    <mergeCell ref="B6:B7"/>
    <mergeCell ref="C6:C7"/>
    <mergeCell ref="D6:D7"/>
    <mergeCell ref="E6:E7"/>
    <mergeCell ref="F6:F7"/>
    <mergeCell ref="A4:B4"/>
    <mergeCell ref="C4:G4"/>
    <mergeCell ref="A1:I1"/>
    <mergeCell ref="A2:D2"/>
    <mergeCell ref="E2:F2"/>
    <mergeCell ref="A3:B3"/>
    <mergeCell ref="C3:I3"/>
    <mergeCell ref="A26:B26"/>
    <mergeCell ref="C26:I26"/>
    <mergeCell ref="C32:I32"/>
    <mergeCell ref="C33:I33"/>
    <mergeCell ref="C34:I34"/>
    <mergeCell ref="A32:B32"/>
    <mergeCell ref="A27:B28"/>
    <mergeCell ref="C27:F27"/>
    <mergeCell ref="H27:I27"/>
    <mergeCell ref="C28:I28"/>
    <mergeCell ref="C35:I35"/>
    <mergeCell ref="C36:I36"/>
    <mergeCell ref="C37:I37"/>
    <mergeCell ref="A33:B33"/>
    <mergeCell ref="A34:B34"/>
    <mergeCell ref="A35:B35"/>
    <mergeCell ref="A36:B36"/>
    <mergeCell ref="A37:B37"/>
  </mergeCells>
  <printOptions horizontalCentered="1" verticalCentered="1"/>
  <pageMargins left="0" right="0" top="0" bottom="0" header="0.5118110236220472" footer="0.5118110236220472"/>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J60"/>
  <sheetViews>
    <sheetView zoomScalePageLayoutView="0" workbookViewId="0" topLeftCell="A1">
      <selection activeCell="J10" sqref="J10"/>
    </sheetView>
  </sheetViews>
  <sheetFormatPr defaultColWidth="9.00390625" defaultRowHeight="12.75"/>
  <cols>
    <col min="1" max="1" width="4.25390625" style="18" customWidth="1"/>
    <col min="2" max="2" width="7.875" style="18" customWidth="1"/>
    <col min="3" max="3" width="11.625" style="18" customWidth="1"/>
    <col min="4" max="5" width="4.125" style="18" customWidth="1"/>
    <col min="6" max="6" width="9.00390625" style="18" customWidth="1"/>
    <col min="7" max="7" width="33.375" style="18" customWidth="1"/>
    <col min="8" max="9" width="14.125" style="18" customWidth="1"/>
    <col min="10" max="16384" width="9.125" style="18" customWidth="1"/>
  </cols>
  <sheetData>
    <row r="1" spans="1:9" ht="13.5">
      <c r="A1" s="272" t="s">
        <v>69</v>
      </c>
      <c r="B1" s="272"/>
      <c r="C1" s="272"/>
      <c r="D1" s="272"/>
      <c r="E1" s="272"/>
      <c r="F1" s="272"/>
      <c r="G1" s="272"/>
      <c r="H1" s="272"/>
      <c r="I1" s="272"/>
    </row>
    <row r="2" spans="1:9" ht="24">
      <c r="A2" s="273" t="s">
        <v>68</v>
      </c>
      <c r="B2" s="273"/>
      <c r="C2" s="273"/>
      <c r="D2" s="273"/>
      <c r="E2" s="274" t="s">
        <v>37</v>
      </c>
      <c r="F2" s="274"/>
      <c r="G2" s="32">
        <v>41984</v>
      </c>
      <c r="H2" s="31" t="s">
        <v>67</v>
      </c>
      <c r="I2" s="33" t="s">
        <v>318</v>
      </c>
    </row>
    <row r="3" spans="1:9" ht="13.5">
      <c r="A3" s="258" t="s">
        <v>66</v>
      </c>
      <c r="B3" s="258"/>
      <c r="C3" s="255" t="s">
        <v>890</v>
      </c>
      <c r="D3" s="255"/>
      <c r="E3" s="255"/>
      <c r="F3" s="255"/>
      <c r="G3" s="255"/>
      <c r="H3" s="255"/>
      <c r="I3" s="255"/>
    </row>
    <row r="4" spans="1:9" ht="13.5">
      <c r="A4" s="258" t="s">
        <v>10</v>
      </c>
      <c r="B4" s="258"/>
      <c r="C4" s="255" t="s">
        <v>891</v>
      </c>
      <c r="D4" s="255"/>
      <c r="E4" s="255"/>
      <c r="F4" s="255"/>
      <c r="G4" s="255"/>
      <c r="H4" s="42" t="s">
        <v>11</v>
      </c>
      <c r="I4" s="43">
        <v>3</v>
      </c>
    </row>
    <row r="5" spans="1:9" ht="13.5">
      <c r="A5" s="258" t="s">
        <v>12</v>
      </c>
      <c r="B5" s="258"/>
      <c r="C5" s="267" t="s">
        <v>892</v>
      </c>
      <c r="D5" s="267"/>
      <c r="E5" s="267"/>
      <c r="F5" s="267"/>
      <c r="G5" s="44"/>
      <c r="H5" s="42" t="s">
        <v>13</v>
      </c>
      <c r="I5" s="45" t="s">
        <v>893</v>
      </c>
    </row>
    <row r="6" spans="1:9" ht="13.5">
      <c r="A6" s="259" t="s">
        <v>894</v>
      </c>
      <c r="B6" s="259" t="s">
        <v>14</v>
      </c>
      <c r="C6" s="259" t="s">
        <v>15</v>
      </c>
      <c r="D6" s="268" t="s">
        <v>16</v>
      </c>
      <c r="E6" s="268" t="s">
        <v>38</v>
      </c>
      <c r="F6" s="270" t="s">
        <v>39</v>
      </c>
      <c r="G6" s="259" t="s">
        <v>17</v>
      </c>
      <c r="H6" s="265" t="s">
        <v>18</v>
      </c>
      <c r="I6" s="265"/>
    </row>
    <row r="7" spans="1:9" ht="13.5">
      <c r="A7" s="259"/>
      <c r="B7" s="259"/>
      <c r="C7" s="259"/>
      <c r="D7" s="269"/>
      <c r="E7" s="269"/>
      <c r="F7" s="271"/>
      <c r="G7" s="259"/>
      <c r="H7" s="42" t="s">
        <v>15</v>
      </c>
      <c r="I7" s="42" t="s">
        <v>19</v>
      </c>
    </row>
    <row r="8" spans="1:9" ht="13.5">
      <c r="A8" s="46">
        <v>1</v>
      </c>
      <c r="B8" s="47"/>
      <c r="C8" s="50" t="s">
        <v>895</v>
      </c>
      <c r="D8" s="60">
        <v>43</v>
      </c>
      <c r="E8" s="69" t="s">
        <v>896</v>
      </c>
      <c r="F8" s="69">
        <v>5</v>
      </c>
      <c r="G8" s="73" t="s">
        <v>897</v>
      </c>
      <c r="H8" s="58" t="s">
        <v>898</v>
      </c>
      <c r="I8" s="50" t="s">
        <v>899</v>
      </c>
    </row>
    <row r="9" spans="1:9" ht="13.5">
      <c r="A9" s="46">
        <v>2</v>
      </c>
      <c r="B9" s="47"/>
      <c r="C9" s="48" t="s">
        <v>900</v>
      </c>
      <c r="D9" s="48"/>
      <c r="E9" s="49"/>
      <c r="F9" s="56"/>
      <c r="G9" s="48"/>
      <c r="H9" s="48"/>
      <c r="I9" s="50"/>
    </row>
    <row r="10" spans="1:10" ht="13.5">
      <c r="A10" s="46">
        <v>3</v>
      </c>
      <c r="B10" s="47"/>
      <c r="C10" s="59"/>
      <c r="D10" s="59"/>
      <c r="E10" s="60"/>
      <c r="F10" s="61"/>
      <c r="G10" s="59"/>
      <c r="H10" s="59"/>
      <c r="I10" s="62"/>
      <c r="J10" s="19"/>
    </row>
    <row r="11" spans="1:9" ht="13.5">
      <c r="A11" s="46">
        <v>4</v>
      </c>
      <c r="B11" s="47"/>
      <c r="C11" s="63"/>
      <c r="D11" s="64"/>
      <c r="E11" s="65"/>
      <c r="F11" s="66"/>
      <c r="G11" s="63"/>
      <c r="H11" s="63"/>
      <c r="I11" s="65"/>
    </row>
    <row r="12" spans="1:9" ht="13.5">
      <c r="A12" s="46">
        <v>5</v>
      </c>
      <c r="B12" s="47"/>
      <c r="C12" s="67"/>
      <c r="D12" s="47"/>
      <c r="E12" s="47"/>
      <c r="F12" s="52"/>
      <c r="G12" s="67"/>
      <c r="H12" s="67"/>
      <c r="I12" s="47"/>
    </row>
    <row r="13" spans="1:9" ht="13.5">
      <c r="A13" s="46">
        <v>6</v>
      </c>
      <c r="B13" s="47"/>
      <c r="C13" s="68"/>
      <c r="D13" s="47"/>
      <c r="E13" s="47"/>
      <c r="F13" s="52"/>
      <c r="G13" s="67"/>
      <c r="H13" s="57"/>
      <c r="I13" s="47"/>
    </row>
    <row r="14" spans="1:9" ht="13.5">
      <c r="A14" s="46">
        <v>7</v>
      </c>
      <c r="B14" s="47"/>
      <c r="C14" s="57"/>
      <c r="D14" s="47"/>
      <c r="E14" s="47"/>
      <c r="F14" s="52"/>
      <c r="G14" s="57"/>
      <c r="H14" s="57"/>
      <c r="I14" s="47"/>
    </row>
    <row r="15" spans="1:9" ht="13.5">
      <c r="A15" s="46">
        <v>8</v>
      </c>
      <c r="B15" s="47"/>
      <c r="C15" s="57"/>
      <c r="D15" s="47"/>
      <c r="E15" s="47"/>
      <c r="F15" s="52"/>
      <c r="G15" s="57"/>
      <c r="H15" s="57"/>
      <c r="I15" s="47"/>
    </row>
    <row r="16" spans="1:9" ht="13.5">
      <c r="A16" s="258" t="s">
        <v>20</v>
      </c>
      <c r="B16" s="258"/>
      <c r="C16" s="260">
        <v>41986</v>
      </c>
      <c r="D16" s="260"/>
      <c r="E16" s="260"/>
      <c r="F16" s="260"/>
      <c r="G16" s="266" t="s">
        <v>901</v>
      </c>
      <c r="H16" s="266"/>
      <c r="I16" s="266"/>
    </row>
    <row r="17" spans="1:9" ht="13.5">
      <c r="A17" s="265" t="s">
        <v>21</v>
      </c>
      <c r="B17" s="265"/>
      <c r="C17" s="266"/>
      <c r="D17" s="266"/>
      <c r="E17" s="266"/>
      <c r="F17" s="266"/>
      <c r="G17" s="266"/>
      <c r="H17" s="266"/>
      <c r="I17" s="266"/>
    </row>
    <row r="18" spans="1:10" ht="13.5">
      <c r="A18" s="264">
        <v>41986</v>
      </c>
      <c r="B18" s="265"/>
      <c r="C18" s="266" t="s">
        <v>902</v>
      </c>
      <c r="D18" s="266"/>
      <c r="E18" s="266"/>
      <c r="F18" s="266"/>
      <c r="G18" s="266"/>
      <c r="H18" s="266"/>
      <c r="I18" s="266"/>
      <c r="J18" s="11"/>
    </row>
    <row r="19" spans="1:10" ht="13.5">
      <c r="A19" s="264" t="s">
        <v>903</v>
      </c>
      <c r="B19" s="265"/>
      <c r="C19" s="266" t="s">
        <v>904</v>
      </c>
      <c r="D19" s="266"/>
      <c r="E19" s="266"/>
      <c r="F19" s="266"/>
      <c r="G19" s="266"/>
      <c r="H19" s="266"/>
      <c r="I19" s="266"/>
      <c r="J19" s="11"/>
    </row>
    <row r="20" spans="1:10" ht="13.5">
      <c r="A20" s="264" t="s">
        <v>903</v>
      </c>
      <c r="B20" s="265"/>
      <c r="C20" s="266" t="s">
        <v>905</v>
      </c>
      <c r="D20" s="266"/>
      <c r="E20" s="266"/>
      <c r="F20" s="266"/>
      <c r="G20" s="266"/>
      <c r="H20" s="266"/>
      <c r="I20" s="266"/>
      <c r="J20" s="11"/>
    </row>
    <row r="21" spans="1:10" ht="13.5">
      <c r="A21" s="264">
        <v>41987</v>
      </c>
      <c r="B21" s="265"/>
      <c r="C21" s="266" t="s">
        <v>902</v>
      </c>
      <c r="D21" s="266"/>
      <c r="E21" s="266"/>
      <c r="F21" s="266"/>
      <c r="G21" s="266"/>
      <c r="H21" s="266"/>
      <c r="I21" s="266"/>
      <c r="J21" s="11"/>
    </row>
    <row r="22" spans="1:10" ht="13.5">
      <c r="A22" s="264" t="s">
        <v>903</v>
      </c>
      <c r="B22" s="265"/>
      <c r="C22" s="266" t="s">
        <v>904</v>
      </c>
      <c r="D22" s="266"/>
      <c r="E22" s="266"/>
      <c r="F22" s="266"/>
      <c r="G22" s="266"/>
      <c r="H22" s="266"/>
      <c r="I22" s="266"/>
      <c r="J22" s="11"/>
    </row>
    <row r="23" spans="1:10" ht="13.5">
      <c r="A23" s="264" t="s">
        <v>903</v>
      </c>
      <c r="B23" s="265"/>
      <c r="C23" s="266" t="s">
        <v>906</v>
      </c>
      <c r="D23" s="266"/>
      <c r="E23" s="266"/>
      <c r="F23" s="266"/>
      <c r="G23" s="266"/>
      <c r="H23" s="266"/>
      <c r="I23" s="266"/>
      <c r="J23" s="11"/>
    </row>
    <row r="24" spans="1:10" ht="13.5">
      <c r="A24" s="264" t="s">
        <v>903</v>
      </c>
      <c r="B24" s="265"/>
      <c r="C24" s="266"/>
      <c r="D24" s="266"/>
      <c r="E24" s="266"/>
      <c r="F24" s="266"/>
      <c r="G24" s="266"/>
      <c r="H24" s="266"/>
      <c r="I24" s="266"/>
      <c r="J24" s="11"/>
    </row>
    <row r="25" spans="1:10" ht="13.5">
      <c r="A25" s="264" t="s">
        <v>903</v>
      </c>
      <c r="B25" s="265"/>
      <c r="C25" s="266"/>
      <c r="D25" s="266"/>
      <c r="E25" s="266"/>
      <c r="F25" s="266"/>
      <c r="G25" s="266"/>
      <c r="H25" s="266"/>
      <c r="I25" s="266"/>
      <c r="J25" s="11"/>
    </row>
    <row r="26" spans="1:10" ht="13.5">
      <c r="A26" s="265" t="s">
        <v>903</v>
      </c>
      <c r="B26" s="265"/>
      <c r="C26" s="266"/>
      <c r="D26" s="266"/>
      <c r="E26" s="266"/>
      <c r="F26" s="266"/>
      <c r="G26" s="266"/>
      <c r="H26" s="266"/>
      <c r="I26" s="266"/>
      <c r="J26" s="11"/>
    </row>
    <row r="27" spans="1:10" ht="13.5">
      <c r="A27" s="259" t="s">
        <v>22</v>
      </c>
      <c r="B27" s="259"/>
      <c r="C27" s="260" t="s">
        <v>31</v>
      </c>
      <c r="D27" s="260"/>
      <c r="E27" s="260"/>
      <c r="F27" s="260"/>
      <c r="G27" s="53">
        <v>41987</v>
      </c>
      <c r="H27" s="261">
        <v>0.6666666666666666</v>
      </c>
      <c r="I27" s="261"/>
      <c r="J27" s="11"/>
    </row>
    <row r="28" spans="1:10" ht="13.5">
      <c r="A28" s="259"/>
      <c r="B28" s="259"/>
      <c r="C28" s="262" t="s">
        <v>35</v>
      </c>
      <c r="D28" s="262"/>
      <c r="E28" s="262"/>
      <c r="F28" s="262"/>
      <c r="G28" s="262"/>
      <c r="H28" s="262"/>
      <c r="I28" s="262"/>
      <c r="J28" s="11"/>
    </row>
    <row r="29" spans="1:10" ht="13.5">
      <c r="A29" s="258" t="s">
        <v>23</v>
      </c>
      <c r="B29" s="258"/>
      <c r="C29" s="263"/>
      <c r="D29" s="263"/>
      <c r="E29" s="263"/>
      <c r="F29" s="263"/>
      <c r="G29" s="263"/>
      <c r="H29" s="263"/>
      <c r="I29" s="263"/>
      <c r="J29" s="11"/>
    </row>
    <row r="30" spans="1:10" ht="13.5">
      <c r="A30" s="41" t="s">
        <v>24</v>
      </c>
      <c r="B30" s="41"/>
      <c r="C30" s="263"/>
      <c r="D30" s="263"/>
      <c r="E30" s="263"/>
      <c r="F30" s="263"/>
      <c r="G30" s="263"/>
      <c r="H30" s="263"/>
      <c r="I30" s="263"/>
      <c r="J30" s="11"/>
    </row>
    <row r="31" spans="1:10" ht="13.5">
      <c r="A31" s="41" t="s">
        <v>25</v>
      </c>
      <c r="B31" s="41"/>
      <c r="C31" s="263"/>
      <c r="D31" s="263"/>
      <c r="E31" s="263"/>
      <c r="F31" s="263"/>
      <c r="G31" s="263"/>
      <c r="H31" s="263"/>
      <c r="I31" s="263"/>
      <c r="J31" s="11"/>
    </row>
    <row r="32" spans="1:9" ht="13.5">
      <c r="A32" s="255"/>
      <c r="B32" s="255"/>
      <c r="C32" s="263"/>
      <c r="D32" s="263"/>
      <c r="E32" s="263"/>
      <c r="F32" s="263"/>
      <c r="G32" s="263"/>
      <c r="H32" s="263"/>
      <c r="I32" s="263"/>
    </row>
    <row r="33" spans="1:9" ht="13.5">
      <c r="A33" s="255"/>
      <c r="B33" s="255"/>
      <c r="C33" s="263"/>
      <c r="D33" s="263"/>
      <c r="E33" s="263"/>
      <c r="F33" s="263"/>
      <c r="G33" s="263"/>
      <c r="H33" s="263"/>
      <c r="I33" s="263"/>
    </row>
    <row r="34" spans="1:9" ht="13.5">
      <c r="A34" s="255"/>
      <c r="B34" s="255"/>
      <c r="C34" s="263"/>
      <c r="D34" s="263"/>
      <c r="E34" s="263"/>
      <c r="F34" s="263"/>
      <c r="G34" s="263"/>
      <c r="H34" s="263"/>
      <c r="I34" s="263"/>
    </row>
    <row r="35" spans="1:9" ht="13.5">
      <c r="A35" s="255"/>
      <c r="B35" s="255"/>
      <c r="C35" s="263"/>
      <c r="D35" s="263"/>
      <c r="E35" s="263"/>
      <c r="F35" s="263"/>
      <c r="G35" s="263"/>
      <c r="H35" s="263"/>
      <c r="I35" s="263"/>
    </row>
    <row r="36" spans="1:9" ht="13.5">
      <c r="A36" s="255"/>
      <c r="B36" s="255"/>
      <c r="C36" s="263"/>
      <c r="D36" s="263"/>
      <c r="E36" s="263"/>
      <c r="F36" s="263"/>
      <c r="G36" s="263"/>
      <c r="H36" s="263"/>
      <c r="I36" s="263"/>
    </row>
    <row r="37" spans="1:9" ht="13.5">
      <c r="A37" s="255"/>
      <c r="B37" s="255"/>
      <c r="C37" s="263"/>
      <c r="D37" s="263"/>
      <c r="E37" s="263"/>
      <c r="F37" s="263"/>
      <c r="G37" s="263"/>
      <c r="H37" s="263"/>
      <c r="I37" s="263"/>
    </row>
    <row r="38" spans="1:9" ht="13.5">
      <c r="A38" s="255"/>
      <c r="B38" s="255"/>
      <c r="C38" s="263"/>
      <c r="D38" s="263"/>
      <c r="E38" s="263"/>
      <c r="F38" s="263"/>
      <c r="G38" s="263"/>
      <c r="H38" s="263"/>
      <c r="I38" s="263"/>
    </row>
    <row r="39" spans="1:9" ht="13.5">
      <c r="A39" s="255"/>
      <c r="B39" s="255"/>
      <c r="C39" s="263"/>
      <c r="D39" s="263"/>
      <c r="E39" s="263"/>
      <c r="F39" s="263"/>
      <c r="G39" s="263"/>
      <c r="H39" s="263"/>
      <c r="I39" s="263"/>
    </row>
    <row r="40" spans="1:9" ht="13.5">
      <c r="A40" s="255"/>
      <c r="B40" s="255"/>
      <c r="C40" s="255" t="s">
        <v>41</v>
      </c>
      <c r="D40" s="255"/>
      <c r="E40" s="255"/>
      <c r="F40" s="255"/>
      <c r="G40" s="255"/>
      <c r="H40" s="255"/>
      <c r="I40" s="255"/>
    </row>
    <row r="41" spans="1:9" ht="13.5">
      <c r="A41" s="258" t="s">
        <v>32</v>
      </c>
      <c r="B41" s="258"/>
      <c r="C41" s="255" t="s">
        <v>907</v>
      </c>
      <c r="D41" s="255"/>
      <c r="E41" s="255"/>
      <c r="F41" s="255"/>
      <c r="G41" s="255"/>
      <c r="H41" s="255"/>
      <c r="I41" s="255"/>
    </row>
    <row r="42" spans="1:9" ht="13.5">
      <c r="A42" s="258" t="s">
        <v>33</v>
      </c>
      <c r="B42" s="258"/>
      <c r="C42" s="255" t="s">
        <v>908</v>
      </c>
      <c r="D42" s="255"/>
      <c r="E42" s="255"/>
      <c r="F42" s="255"/>
      <c r="G42" s="255"/>
      <c r="H42" s="255"/>
      <c r="I42" s="255"/>
    </row>
    <row r="43" spans="1:9" ht="13.5">
      <c r="A43" s="258" t="s">
        <v>26</v>
      </c>
      <c r="B43" s="258"/>
      <c r="C43" s="255" t="s">
        <v>909</v>
      </c>
      <c r="D43" s="255"/>
      <c r="E43" s="255"/>
      <c r="F43" s="255"/>
      <c r="G43" s="255"/>
      <c r="H43" s="255"/>
      <c r="I43" s="255"/>
    </row>
    <row r="44" spans="1:9" ht="13.5">
      <c r="A44" s="255"/>
      <c r="B44" s="255"/>
      <c r="C44" s="255" t="s">
        <v>910</v>
      </c>
      <c r="D44" s="255"/>
      <c r="E44" s="255"/>
      <c r="F44" s="255"/>
      <c r="G44" s="255"/>
      <c r="H44" s="255"/>
      <c r="I44" s="255"/>
    </row>
    <row r="45" spans="1:9" ht="13.5">
      <c r="A45" s="255"/>
      <c r="B45" s="255"/>
      <c r="C45" s="255" t="s">
        <v>910</v>
      </c>
      <c r="D45" s="255"/>
      <c r="E45" s="255"/>
      <c r="F45" s="255"/>
      <c r="G45" s="255"/>
      <c r="H45" s="255"/>
      <c r="I45" s="255"/>
    </row>
    <row r="46" spans="1:9" ht="13.5">
      <c r="A46" s="256" t="s">
        <v>30</v>
      </c>
      <c r="B46" s="257"/>
      <c r="C46" s="251" t="s">
        <v>911</v>
      </c>
      <c r="D46" s="251"/>
      <c r="E46" s="251"/>
      <c r="F46" s="251"/>
      <c r="G46" s="251"/>
      <c r="H46" s="251"/>
      <c r="I46" s="251"/>
    </row>
    <row r="47" spans="1:9" ht="13.5">
      <c r="A47" s="249" t="s">
        <v>912</v>
      </c>
      <c r="B47" s="249"/>
      <c r="C47" s="54" t="s">
        <v>913</v>
      </c>
      <c r="D47" s="54"/>
      <c r="E47" s="251" t="s">
        <v>914</v>
      </c>
      <c r="F47" s="251"/>
      <c r="G47" s="251"/>
      <c r="H47" s="55" t="s">
        <v>915</v>
      </c>
      <c r="I47" s="55" t="s">
        <v>916</v>
      </c>
    </row>
    <row r="48" spans="1:9" ht="13.5">
      <c r="A48" s="249"/>
      <c r="B48" s="249"/>
      <c r="C48" s="54" t="s">
        <v>917</v>
      </c>
      <c r="D48" s="54"/>
      <c r="E48" s="251" t="s">
        <v>918</v>
      </c>
      <c r="F48" s="251"/>
      <c r="G48" s="251"/>
      <c r="H48" s="55" t="s">
        <v>919</v>
      </c>
      <c r="I48" s="55" t="s">
        <v>920</v>
      </c>
    </row>
    <row r="49" spans="1:9" ht="13.5">
      <c r="A49" s="250"/>
      <c r="B49" s="250"/>
      <c r="C49" s="54" t="s">
        <v>27</v>
      </c>
      <c r="D49" s="54"/>
      <c r="E49" s="51" t="s">
        <v>921</v>
      </c>
      <c r="F49" s="51"/>
      <c r="G49" s="51"/>
      <c r="H49" s="55" t="s">
        <v>922</v>
      </c>
      <c r="I49" s="55" t="s">
        <v>923</v>
      </c>
    </row>
    <row r="50" spans="1:9" ht="13.5" customHeight="1">
      <c r="A50" s="252" t="s">
        <v>28</v>
      </c>
      <c r="B50" s="252"/>
      <c r="C50" s="254" t="s">
        <v>924</v>
      </c>
      <c r="D50" s="254"/>
      <c r="E50" s="254"/>
      <c r="F50" s="254"/>
      <c r="G50" s="254"/>
      <c r="H50" s="254"/>
      <c r="I50" s="254"/>
    </row>
    <row r="51" spans="1:9" ht="13.5">
      <c r="A51" s="253"/>
      <c r="B51" s="253"/>
      <c r="C51" s="254" t="s">
        <v>925</v>
      </c>
      <c r="D51" s="254"/>
      <c r="E51" s="254"/>
      <c r="F51" s="254"/>
      <c r="G51" s="254"/>
      <c r="H51" s="254"/>
      <c r="I51" s="254"/>
    </row>
    <row r="52" spans="2:9" ht="13.5" customHeight="1">
      <c r="B52" s="244" t="s">
        <v>29</v>
      </c>
      <c r="C52" s="244"/>
      <c r="D52" s="244"/>
      <c r="E52" s="245" t="s">
        <v>926</v>
      </c>
      <c r="F52" s="245"/>
      <c r="G52" s="245"/>
      <c r="H52" s="245"/>
      <c r="I52" s="20"/>
    </row>
    <row r="53" spans="2:9" ht="13.5" customHeight="1">
      <c r="B53" s="246" t="s">
        <v>42</v>
      </c>
      <c r="C53" s="247"/>
      <c r="D53" s="247"/>
      <c r="E53" s="247"/>
      <c r="F53" s="247"/>
      <c r="G53" s="247"/>
      <c r="H53" s="247"/>
      <c r="I53" s="247"/>
    </row>
    <row r="54" spans="1:6" ht="13.5">
      <c r="A54" s="21" t="s">
        <v>40</v>
      </c>
      <c r="D54" s="248" t="s">
        <v>36</v>
      </c>
      <c r="E54" s="248"/>
      <c r="F54" s="248"/>
    </row>
    <row r="60" ht="13.5">
      <c r="G60" s="22"/>
    </row>
  </sheetData>
  <sheetProtection/>
  <mergeCells count="78">
    <mergeCell ref="A1:I1"/>
    <mergeCell ref="A2:D2"/>
    <mergeCell ref="E2:F2"/>
    <mergeCell ref="A3:B3"/>
    <mergeCell ref="C3:I3"/>
    <mergeCell ref="A4:B4"/>
    <mergeCell ref="C4:G4"/>
    <mergeCell ref="A5:B5"/>
    <mergeCell ref="C5:F5"/>
    <mergeCell ref="A6:A7"/>
    <mergeCell ref="B6:B7"/>
    <mergeCell ref="C6:C7"/>
    <mergeCell ref="D6:D7"/>
    <mergeCell ref="E6:E7"/>
    <mergeCell ref="F6:F7"/>
    <mergeCell ref="G6:G7"/>
    <mergeCell ref="H6:I6"/>
    <mergeCell ref="A16:B16"/>
    <mergeCell ref="C16:F16"/>
    <mergeCell ref="G16:I16"/>
    <mergeCell ref="A17:B17"/>
    <mergeCell ref="C17:I17"/>
    <mergeCell ref="A18:B18"/>
    <mergeCell ref="C18:I18"/>
    <mergeCell ref="A19:B19"/>
    <mergeCell ref="C19:I19"/>
    <mergeCell ref="A20:B20"/>
    <mergeCell ref="C20:I20"/>
    <mergeCell ref="A21:B21"/>
    <mergeCell ref="C21:I21"/>
    <mergeCell ref="A22:B22"/>
    <mergeCell ref="C22:I22"/>
    <mergeCell ref="A23:B23"/>
    <mergeCell ref="C23:I23"/>
    <mergeCell ref="A24:B24"/>
    <mergeCell ref="C24:I24"/>
    <mergeCell ref="A25:B25"/>
    <mergeCell ref="C25:I25"/>
    <mergeCell ref="A26:B26"/>
    <mergeCell ref="C26:I26"/>
    <mergeCell ref="A27:B28"/>
    <mergeCell ref="C27:F27"/>
    <mergeCell ref="H27:I27"/>
    <mergeCell ref="C28:I28"/>
    <mergeCell ref="A29:B29"/>
    <mergeCell ref="C29:I39"/>
    <mergeCell ref="A32:B32"/>
    <mergeCell ref="A33:B33"/>
    <mergeCell ref="A34:B34"/>
    <mergeCell ref="A35:B35"/>
    <mergeCell ref="A36:B36"/>
    <mergeCell ref="A37:B37"/>
    <mergeCell ref="A38:B38"/>
    <mergeCell ref="A39:B39"/>
    <mergeCell ref="A40:B40"/>
    <mergeCell ref="C40:I40"/>
    <mergeCell ref="A41:B41"/>
    <mergeCell ref="C41:I41"/>
    <mergeCell ref="A42:B42"/>
    <mergeCell ref="C42:I42"/>
    <mergeCell ref="A43:B43"/>
    <mergeCell ref="C43:I43"/>
    <mergeCell ref="A44:B44"/>
    <mergeCell ref="C44:I44"/>
    <mergeCell ref="A45:B45"/>
    <mergeCell ref="C45:I45"/>
    <mergeCell ref="A46:B46"/>
    <mergeCell ref="C46:I46"/>
    <mergeCell ref="B52:D52"/>
    <mergeCell ref="E52:H52"/>
    <mergeCell ref="B53:I53"/>
    <mergeCell ref="D54:F54"/>
    <mergeCell ref="A47:B49"/>
    <mergeCell ref="E47:G47"/>
    <mergeCell ref="E48:G48"/>
    <mergeCell ref="A50:B51"/>
    <mergeCell ref="C50:I50"/>
    <mergeCell ref="C51:I51"/>
  </mergeCells>
  <hyperlinks>
    <hyperlink ref="E47" r:id="rId1" display="mako.chk38@docomo.ne.jp"/>
  </hyperlinks>
  <printOptions horizontalCentered="1" verticalCentered="1"/>
  <pageMargins left="0" right="0" top="0" bottom="0" header="0.5118110236220472" footer="0.5118110236220472"/>
  <pageSetup horizontalDpi="600" verticalDpi="600" orientation="portrait" paperSize="9" r:id="rId2"/>
</worksheet>
</file>

<file path=xl/worksheets/sheet17.xml><?xml version="1.0" encoding="utf-8"?>
<worksheet xmlns="http://schemas.openxmlformats.org/spreadsheetml/2006/main" xmlns:r="http://schemas.openxmlformats.org/officeDocument/2006/relationships">
  <dimension ref="A1:L61"/>
  <sheetViews>
    <sheetView zoomScalePageLayoutView="0" workbookViewId="0" topLeftCell="A1">
      <selection activeCell="G12" sqref="G12"/>
    </sheetView>
  </sheetViews>
  <sheetFormatPr defaultColWidth="9.00390625" defaultRowHeight="12.75"/>
  <cols>
    <col min="1" max="1" width="4.25390625" style="18" customWidth="1"/>
    <col min="2" max="2" width="7.875" style="18" customWidth="1"/>
    <col min="3" max="3" width="11.625" style="18" customWidth="1"/>
    <col min="4" max="5" width="4.125" style="18" customWidth="1"/>
    <col min="6" max="6" width="9.00390625" style="18" customWidth="1"/>
    <col min="7" max="7" width="33.375" style="18" customWidth="1"/>
    <col min="8" max="9" width="14.125" style="18" customWidth="1"/>
    <col min="10" max="16384" width="9.125" style="18" customWidth="1"/>
  </cols>
  <sheetData>
    <row r="1" spans="1:9" ht="13.5">
      <c r="A1" s="272" t="s">
        <v>999</v>
      </c>
      <c r="B1" s="272"/>
      <c r="C1" s="272"/>
      <c r="D1" s="272"/>
      <c r="E1" s="272"/>
      <c r="F1" s="272"/>
      <c r="G1" s="272"/>
      <c r="H1" s="272"/>
      <c r="I1" s="272"/>
    </row>
    <row r="2" spans="1:9" ht="24">
      <c r="A2" s="273" t="s">
        <v>1000</v>
      </c>
      <c r="B2" s="273"/>
      <c r="C2" s="273"/>
      <c r="D2" s="273"/>
      <c r="E2" s="274" t="s">
        <v>37</v>
      </c>
      <c r="F2" s="274"/>
      <c r="G2" s="32">
        <v>41985</v>
      </c>
      <c r="H2" s="31" t="s">
        <v>1001</v>
      </c>
      <c r="I2" s="33" t="s">
        <v>479</v>
      </c>
    </row>
    <row r="3" spans="1:9" ht="13.5">
      <c r="A3" s="258" t="s">
        <v>1002</v>
      </c>
      <c r="B3" s="258"/>
      <c r="C3" s="255" t="s">
        <v>987</v>
      </c>
      <c r="D3" s="255"/>
      <c r="E3" s="255"/>
      <c r="F3" s="255"/>
      <c r="G3" s="255"/>
      <c r="H3" s="255"/>
      <c r="I3" s="255"/>
    </row>
    <row r="4" spans="1:9" ht="13.5">
      <c r="A4" s="258" t="s">
        <v>10</v>
      </c>
      <c r="B4" s="258"/>
      <c r="C4" s="255" t="s">
        <v>1003</v>
      </c>
      <c r="D4" s="255"/>
      <c r="E4" s="255"/>
      <c r="F4" s="255"/>
      <c r="G4" s="255"/>
      <c r="H4" s="42" t="s">
        <v>11</v>
      </c>
      <c r="I4" s="43">
        <v>3</v>
      </c>
    </row>
    <row r="5" spans="1:9" ht="13.5">
      <c r="A5" s="258" t="s">
        <v>12</v>
      </c>
      <c r="B5" s="258"/>
      <c r="C5" s="267" t="s">
        <v>1004</v>
      </c>
      <c r="D5" s="267"/>
      <c r="E5" s="267"/>
      <c r="F5" s="267"/>
      <c r="G5" s="44" t="s">
        <v>484</v>
      </c>
      <c r="H5" s="42" t="s">
        <v>13</v>
      </c>
      <c r="I5" s="45" t="s">
        <v>1005</v>
      </c>
    </row>
    <row r="6" spans="1:9" ht="13.5">
      <c r="A6" s="259" t="s">
        <v>1006</v>
      </c>
      <c r="B6" s="259" t="s">
        <v>14</v>
      </c>
      <c r="C6" s="259" t="s">
        <v>15</v>
      </c>
      <c r="D6" s="268" t="s">
        <v>16</v>
      </c>
      <c r="E6" s="268" t="s">
        <v>38</v>
      </c>
      <c r="F6" s="270" t="s">
        <v>39</v>
      </c>
      <c r="G6" s="259" t="s">
        <v>17</v>
      </c>
      <c r="H6" s="265" t="s">
        <v>18</v>
      </c>
      <c r="I6" s="265"/>
    </row>
    <row r="7" spans="1:9" ht="13.5">
      <c r="A7" s="259"/>
      <c r="B7" s="259"/>
      <c r="C7" s="259"/>
      <c r="D7" s="269"/>
      <c r="E7" s="269"/>
      <c r="F7" s="271"/>
      <c r="G7" s="259"/>
      <c r="H7" s="42" t="s">
        <v>15</v>
      </c>
      <c r="I7" s="42" t="s">
        <v>19</v>
      </c>
    </row>
    <row r="8" spans="1:9" ht="13.5">
      <c r="A8" s="46">
        <v>1</v>
      </c>
      <c r="B8" s="47"/>
      <c r="C8" s="58" t="s">
        <v>486</v>
      </c>
      <c r="D8" s="60">
        <v>48</v>
      </c>
      <c r="E8" s="160" t="s">
        <v>253</v>
      </c>
      <c r="F8" s="160">
        <v>10</v>
      </c>
      <c r="G8" s="58" t="s">
        <v>487</v>
      </c>
      <c r="H8" s="58" t="s">
        <v>488</v>
      </c>
      <c r="I8" s="50" t="s">
        <v>489</v>
      </c>
    </row>
    <row r="9" spans="1:9" ht="13.5">
      <c r="A9" s="46">
        <v>2</v>
      </c>
      <c r="B9" s="47"/>
      <c r="C9" s="50" t="s">
        <v>718</v>
      </c>
      <c r="D9" s="60">
        <v>30</v>
      </c>
      <c r="E9" s="69" t="s">
        <v>1007</v>
      </c>
      <c r="F9" s="69">
        <v>10</v>
      </c>
      <c r="G9" s="48" t="s">
        <v>716</v>
      </c>
      <c r="H9" s="58" t="s">
        <v>1008</v>
      </c>
      <c r="I9" s="50" t="s">
        <v>1009</v>
      </c>
    </row>
    <row r="10" spans="1:9" ht="13.5">
      <c r="A10" s="46">
        <v>3</v>
      </c>
      <c r="B10" s="161" t="s">
        <v>490</v>
      </c>
      <c r="C10" s="50" t="s">
        <v>1010</v>
      </c>
      <c r="D10" s="60">
        <v>66</v>
      </c>
      <c r="E10" s="69" t="s">
        <v>1011</v>
      </c>
      <c r="F10" s="162" t="s">
        <v>1012</v>
      </c>
      <c r="G10" s="48" t="s">
        <v>494</v>
      </c>
      <c r="H10" s="58" t="s">
        <v>495</v>
      </c>
      <c r="I10" s="50" t="s">
        <v>1013</v>
      </c>
    </row>
    <row r="11" spans="1:10" ht="13.5">
      <c r="A11" s="46">
        <v>4</v>
      </c>
      <c r="B11" s="47"/>
      <c r="C11" s="58" t="s">
        <v>497</v>
      </c>
      <c r="D11" s="60">
        <v>58</v>
      </c>
      <c r="E11" s="160"/>
      <c r="F11" s="163" t="s">
        <v>1014</v>
      </c>
      <c r="G11" s="58" t="s">
        <v>1015</v>
      </c>
      <c r="H11" s="58" t="s">
        <v>500</v>
      </c>
      <c r="I11" s="50" t="s">
        <v>1016</v>
      </c>
      <c r="J11" s="19"/>
    </row>
    <row r="12" spans="1:9" ht="13.5">
      <c r="A12" s="46">
        <v>5</v>
      </c>
      <c r="B12" s="47"/>
      <c r="C12" s="50" t="s">
        <v>1017</v>
      </c>
      <c r="D12" s="60">
        <v>67</v>
      </c>
      <c r="E12" s="69" t="s">
        <v>1018</v>
      </c>
      <c r="F12" s="163" t="s">
        <v>1014</v>
      </c>
      <c r="G12" s="48" t="s">
        <v>1019</v>
      </c>
      <c r="H12" s="58" t="s">
        <v>506</v>
      </c>
      <c r="I12" s="50" t="s">
        <v>990</v>
      </c>
    </row>
    <row r="13" spans="1:9" ht="13.5">
      <c r="A13" s="46">
        <v>6</v>
      </c>
      <c r="B13" s="47"/>
      <c r="C13" s="164"/>
      <c r="D13" s="60"/>
      <c r="E13" s="69"/>
      <c r="F13" s="162"/>
      <c r="G13" s="48"/>
      <c r="H13" s="58"/>
      <c r="I13" s="50"/>
    </row>
    <row r="14" spans="1:9" ht="13.5">
      <c r="A14" s="46">
        <v>7</v>
      </c>
      <c r="B14" s="47"/>
      <c r="C14" s="164"/>
      <c r="D14" s="60"/>
      <c r="E14" s="69"/>
      <c r="F14" s="162"/>
      <c r="G14" s="48"/>
      <c r="H14" s="58"/>
      <c r="I14" s="50"/>
    </row>
    <row r="15" spans="1:9" ht="13.5">
      <c r="A15" s="46">
        <v>8</v>
      </c>
      <c r="B15" s="47"/>
      <c r="C15" s="164"/>
      <c r="D15" s="60"/>
      <c r="E15" s="69"/>
      <c r="F15" s="162"/>
      <c r="G15" s="48"/>
      <c r="H15" s="58"/>
      <c r="I15" s="50"/>
    </row>
    <row r="16" spans="1:9" ht="13.5">
      <c r="A16" s="258" t="s">
        <v>20</v>
      </c>
      <c r="B16" s="258"/>
      <c r="C16" s="260">
        <v>41986</v>
      </c>
      <c r="D16" s="260"/>
      <c r="E16" s="260"/>
      <c r="F16" s="260"/>
      <c r="G16" s="266" t="s">
        <v>991</v>
      </c>
      <c r="H16" s="266"/>
      <c r="I16" s="266"/>
    </row>
    <row r="17" spans="1:9" ht="13.5">
      <c r="A17" s="265" t="s">
        <v>21</v>
      </c>
      <c r="B17" s="265"/>
      <c r="C17" s="266"/>
      <c r="D17" s="266"/>
      <c r="E17" s="266"/>
      <c r="F17" s="266"/>
      <c r="G17" s="266"/>
      <c r="H17" s="266"/>
      <c r="I17" s="266"/>
    </row>
    <row r="18" spans="1:10" ht="13.5">
      <c r="A18" s="264"/>
      <c r="B18" s="264"/>
      <c r="C18" s="266"/>
      <c r="D18" s="266"/>
      <c r="E18" s="266"/>
      <c r="F18" s="266"/>
      <c r="G18" s="266"/>
      <c r="H18" s="266"/>
      <c r="I18" s="266"/>
      <c r="J18" s="11"/>
    </row>
    <row r="19" spans="1:10" ht="13.5">
      <c r="A19" s="264">
        <v>41256</v>
      </c>
      <c r="B19" s="264"/>
      <c r="C19" s="266" t="s">
        <v>992</v>
      </c>
      <c r="D19" s="266"/>
      <c r="E19" s="266"/>
      <c r="F19" s="266"/>
      <c r="G19" s="266"/>
      <c r="H19" s="266"/>
      <c r="I19" s="266"/>
      <c r="J19" s="11"/>
    </row>
    <row r="20" spans="1:10" ht="13.5">
      <c r="A20" s="264"/>
      <c r="B20" s="264"/>
      <c r="C20" s="266" t="s">
        <v>993</v>
      </c>
      <c r="D20" s="266"/>
      <c r="E20" s="266"/>
      <c r="F20" s="266"/>
      <c r="G20" s="266"/>
      <c r="H20" s="266"/>
      <c r="I20" s="266"/>
      <c r="J20" s="11"/>
    </row>
    <row r="21" spans="1:10" ht="13.5">
      <c r="A21" s="264">
        <v>41257</v>
      </c>
      <c r="B21" s="264"/>
      <c r="C21" s="266" t="s">
        <v>1020</v>
      </c>
      <c r="D21" s="266"/>
      <c r="E21" s="266"/>
      <c r="F21" s="266"/>
      <c r="G21" s="266"/>
      <c r="H21" s="266"/>
      <c r="I21" s="266"/>
      <c r="J21" s="11"/>
    </row>
    <row r="22" spans="1:10" ht="13.5">
      <c r="A22" s="264"/>
      <c r="B22" s="264"/>
      <c r="C22" s="266" t="s">
        <v>1021</v>
      </c>
      <c r="D22" s="266"/>
      <c r="E22" s="266"/>
      <c r="F22" s="266"/>
      <c r="G22" s="266"/>
      <c r="H22" s="266"/>
      <c r="I22" s="266"/>
      <c r="J22" s="11"/>
    </row>
    <row r="23" spans="1:10" ht="13.5">
      <c r="A23" s="264" t="s">
        <v>1022</v>
      </c>
      <c r="B23" s="265"/>
      <c r="C23" s="266" t="s">
        <v>1023</v>
      </c>
      <c r="D23" s="266"/>
      <c r="E23" s="266"/>
      <c r="F23" s="266"/>
      <c r="G23" s="266"/>
      <c r="H23" s="266"/>
      <c r="I23" s="266"/>
      <c r="J23" s="11"/>
    </row>
    <row r="24" spans="1:10" ht="13.5">
      <c r="A24" s="264" t="s">
        <v>1022</v>
      </c>
      <c r="B24" s="265"/>
      <c r="C24" s="266"/>
      <c r="D24" s="266"/>
      <c r="E24" s="266"/>
      <c r="F24" s="266"/>
      <c r="G24" s="266"/>
      <c r="H24" s="266"/>
      <c r="I24" s="266"/>
      <c r="J24" s="11"/>
    </row>
    <row r="25" spans="1:10" ht="13.5">
      <c r="A25" s="264" t="s">
        <v>1022</v>
      </c>
      <c r="B25" s="265"/>
      <c r="C25" s="266"/>
      <c r="D25" s="266"/>
      <c r="E25" s="266"/>
      <c r="F25" s="266"/>
      <c r="G25" s="266"/>
      <c r="H25" s="266"/>
      <c r="I25" s="266"/>
      <c r="J25" s="11"/>
    </row>
    <row r="26" spans="1:10" ht="13.5">
      <c r="A26" s="265" t="s">
        <v>1022</v>
      </c>
      <c r="B26" s="265"/>
      <c r="C26" s="266"/>
      <c r="D26" s="266"/>
      <c r="E26" s="266"/>
      <c r="F26" s="266"/>
      <c r="G26" s="266"/>
      <c r="H26" s="266"/>
      <c r="I26" s="266"/>
      <c r="J26" s="11"/>
    </row>
    <row r="27" spans="1:10" ht="13.5" customHeight="1">
      <c r="A27" s="259" t="s">
        <v>22</v>
      </c>
      <c r="B27" s="259"/>
      <c r="C27" s="260" t="s">
        <v>31</v>
      </c>
      <c r="D27" s="260"/>
      <c r="E27" s="260"/>
      <c r="F27" s="260"/>
      <c r="G27" s="53">
        <v>41987</v>
      </c>
      <c r="H27" s="261">
        <v>0.75</v>
      </c>
      <c r="I27" s="261"/>
      <c r="J27" s="11"/>
    </row>
    <row r="28" spans="1:10" ht="13.5">
      <c r="A28" s="259"/>
      <c r="B28" s="259"/>
      <c r="C28" s="262" t="s">
        <v>35</v>
      </c>
      <c r="D28" s="262"/>
      <c r="E28" s="262"/>
      <c r="F28" s="262"/>
      <c r="G28" s="262"/>
      <c r="H28" s="262"/>
      <c r="I28" s="262"/>
      <c r="J28" s="11"/>
    </row>
    <row r="29" spans="1:10" ht="13.5">
      <c r="A29" s="70" t="s">
        <v>23</v>
      </c>
      <c r="B29" s="70"/>
      <c r="C29" s="263" t="s">
        <v>995</v>
      </c>
      <c r="D29" s="263"/>
      <c r="E29" s="263"/>
      <c r="F29" s="263"/>
      <c r="G29" s="263"/>
      <c r="H29" s="263"/>
      <c r="I29" s="263"/>
      <c r="J29" s="11"/>
    </row>
    <row r="30" spans="1:10" ht="13.5">
      <c r="A30" s="41" t="s">
        <v>24</v>
      </c>
      <c r="B30" s="41"/>
      <c r="C30" s="263"/>
      <c r="D30" s="263"/>
      <c r="E30" s="263"/>
      <c r="F30" s="263"/>
      <c r="G30" s="263"/>
      <c r="H30" s="263"/>
      <c r="I30" s="263"/>
      <c r="J30" s="11"/>
    </row>
    <row r="31" spans="1:9" ht="13.5">
      <c r="A31" s="41" t="s">
        <v>25</v>
      </c>
      <c r="B31" s="41"/>
      <c r="C31" s="263"/>
      <c r="D31" s="263"/>
      <c r="E31" s="263"/>
      <c r="F31" s="263"/>
      <c r="G31" s="263"/>
      <c r="H31" s="263"/>
      <c r="I31" s="263"/>
    </row>
    <row r="32" spans="1:9" ht="13.5">
      <c r="A32" s="41"/>
      <c r="B32" s="41"/>
      <c r="C32" s="263"/>
      <c r="D32" s="263"/>
      <c r="E32" s="263"/>
      <c r="F32" s="263"/>
      <c r="G32" s="263"/>
      <c r="H32" s="263"/>
      <c r="I32" s="263"/>
    </row>
    <row r="33" spans="1:9" ht="13.5">
      <c r="A33" s="41"/>
      <c r="B33" s="41"/>
      <c r="C33" s="263"/>
      <c r="D33" s="263"/>
      <c r="E33" s="263"/>
      <c r="F33" s="263"/>
      <c r="G33" s="263"/>
      <c r="H33" s="263"/>
      <c r="I33" s="263"/>
    </row>
    <row r="34" spans="1:9" ht="13.5">
      <c r="A34" s="41"/>
      <c r="B34" s="41"/>
      <c r="C34" s="263"/>
      <c r="D34" s="263"/>
      <c r="E34" s="263"/>
      <c r="F34" s="263"/>
      <c r="G34" s="263"/>
      <c r="H34" s="263"/>
      <c r="I34" s="263"/>
    </row>
    <row r="35" spans="1:9" ht="13.5">
      <c r="A35" s="41"/>
      <c r="B35" s="41"/>
      <c r="C35" s="263"/>
      <c r="D35" s="263"/>
      <c r="E35" s="263"/>
      <c r="F35" s="263"/>
      <c r="G35" s="263"/>
      <c r="H35" s="263"/>
      <c r="I35" s="263"/>
    </row>
    <row r="36" spans="1:9" ht="13.5">
      <c r="A36" s="41"/>
      <c r="B36" s="41"/>
      <c r="C36" s="263"/>
      <c r="D36" s="263"/>
      <c r="E36" s="263"/>
      <c r="F36" s="263"/>
      <c r="G36" s="263"/>
      <c r="H36" s="263"/>
      <c r="I36" s="263"/>
    </row>
    <row r="37" spans="1:9" ht="13.5">
      <c r="A37" s="41"/>
      <c r="B37" s="41"/>
      <c r="C37" s="263"/>
      <c r="D37" s="263"/>
      <c r="E37" s="263"/>
      <c r="F37" s="263"/>
      <c r="G37" s="263"/>
      <c r="H37" s="263"/>
      <c r="I37" s="263"/>
    </row>
    <row r="38" spans="1:9" ht="13.5">
      <c r="A38" s="41"/>
      <c r="B38" s="41"/>
      <c r="C38" s="263"/>
      <c r="D38" s="263"/>
      <c r="E38" s="263"/>
      <c r="F38" s="263"/>
      <c r="G38" s="263"/>
      <c r="H38" s="263"/>
      <c r="I38" s="263"/>
    </row>
    <row r="39" spans="1:9" ht="13.5">
      <c r="A39" s="41"/>
      <c r="B39" s="41"/>
      <c r="C39" s="263"/>
      <c r="D39" s="263"/>
      <c r="E39" s="263"/>
      <c r="F39" s="263"/>
      <c r="G39" s="263"/>
      <c r="H39" s="263"/>
      <c r="I39" s="263"/>
    </row>
    <row r="40" spans="1:12" s="156" customFormat="1" ht="13.5">
      <c r="A40" s="41"/>
      <c r="B40" s="41"/>
      <c r="C40" s="255"/>
      <c r="D40" s="255"/>
      <c r="E40" s="255"/>
      <c r="F40" s="255"/>
      <c r="G40" s="255"/>
      <c r="H40" s="255"/>
      <c r="I40" s="255"/>
      <c r="L40" s="159"/>
    </row>
    <row r="41" spans="1:9" ht="13.5">
      <c r="A41" s="255"/>
      <c r="B41" s="255"/>
      <c r="C41" s="255" t="s">
        <v>516</v>
      </c>
      <c r="D41" s="255"/>
      <c r="E41" s="255"/>
      <c r="F41" s="255"/>
      <c r="G41" s="255"/>
      <c r="H41" s="255"/>
      <c r="I41" s="255"/>
    </row>
    <row r="42" spans="1:9" ht="13.5">
      <c r="A42" s="258" t="s">
        <v>32</v>
      </c>
      <c r="B42" s="258"/>
      <c r="C42" s="255" t="s">
        <v>996</v>
      </c>
      <c r="D42" s="255"/>
      <c r="E42" s="255"/>
      <c r="F42" s="255"/>
      <c r="G42" s="255"/>
      <c r="H42" s="255"/>
      <c r="I42" s="255"/>
    </row>
    <row r="43" spans="1:9" ht="13.5">
      <c r="A43" s="258" t="s">
        <v>33</v>
      </c>
      <c r="B43" s="258"/>
      <c r="C43" s="255" t="s">
        <v>997</v>
      </c>
      <c r="D43" s="255"/>
      <c r="E43" s="255"/>
      <c r="F43" s="255"/>
      <c r="G43" s="255"/>
      <c r="H43" s="255"/>
      <c r="I43" s="255"/>
    </row>
    <row r="44" spans="1:9" ht="13.5">
      <c r="A44" s="258" t="s">
        <v>26</v>
      </c>
      <c r="B44" s="258"/>
      <c r="C44" s="255" t="s">
        <v>518</v>
      </c>
      <c r="D44" s="255"/>
      <c r="E44" s="255"/>
      <c r="F44" s="255"/>
      <c r="G44" s="255"/>
      <c r="H44" s="255"/>
      <c r="I44" s="255"/>
    </row>
    <row r="45" spans="1:9" ht="13.5">
      <c r="A45" s="255"/>
      <c r="B45" s="255"/>
      <c r="C45" s="255" t="s">
        <v>998</v>
      </c>
      <c r="D45" s="255"/>
      <c r="E45" s="255"/>
      <c r="F45" s="255"/>
      <c r="G45" s="255"/>
      <c r="H45" s="255"/>
      <c r="I45" s="255"/>
    </row>
    <row r="46" spans="1:9" ht="13.5">
      <c r="A46" s="255"/>
      <c r="B46" s="255"/>
      <c r="C46" s="255" t="s">
        <v>998</v>
      </c>
      <c r="D46" s="255"/>
      <c r="E46" s="255"/>
      <c r="F46" s="255"/>
      <c r="G46" s="255"/>
      <c r="H46" s="255"/>
      <c r="I46" s="255"/>
    </row>
    <row r="47" spans="1:9" ht="13.5">
      <c r="A47" s="256" t="s">
        <v>30</v>
      </c>
      <c r="B47" s="257"/>
      <c r="C47" s="251" t="s">
        <v>1024</v>
      </c>
      <c r="D47" s="251"/>
      <c r="E47" s="251"/>
      <c r="F47" s="251"/>
      <c r="G47" s="251"/>
      <c r="H47" s="251"/>
      <c r="I47" s="251"/>
    </row>
    <row r="48" spans="1:9" ht="13.5">
      <c r="A48" s="249" t="s">
        <v>1025</v>
      </c>
      <c r="B48" s="249"/>
      <c r="C48" s="54" t="s">
        <v>1026</v>
      </c>
      <c r="D48" s="54"/>
      <c r="E48" s="251" t="s">
        <v>1027</v>
      </c>
      <c r="F48" s="251"/>
      <c r="G48" s="251"/>
      <c r="H48" s="55" t="s">
        <v>1028</v>
      </c>
      <c r="I48" s="55" t="s">
        <v>1029</v>
      </c>
    </row>
    <row r="49" spans="1:9" ht="13.5">
      <c r="A49" s="249"/>
      <c r="B49" s="249"/>
      <c r="C49" s="54" t="s">
        <v>1030</v>
      </c>
      <c r="D49" s="54"/>
      <c r="E49" s="251" t="s">
        <v>1031</v>
      </c>
      <c r="F49" s="251"/>
      <c r="G49" s="251"/>
      <c r="H49" s="55" t="s">
        <v>1032</v>
      </c>
      <c r="I49" s="55" t="s">
        <v>1033</v>
      </c>
    </row>
    <row r="50" spans="1:9" ht="13.5" customHeight="1">
      <c r="A50" s="250"/>
      <c r="B50" s="250"/>
      <c r="C50" s="54" t="s">
        <v>27</v>
      </c>
      <c r="D50" s="54"/>
      <c r="E50" s="51" t="s">
        <v>1034</v>
      </c>
      <c r="F50" s="51"/>
      <c r="G50" s="51"/>
      <c r="H50" s="55" t="s">
        <v>1035</v>
      </c>
      <c r="I50" s="55" t="s">
        <v>1036</v>
      </c>
    </row>
    <row r="51" spans="1:9" ht="13.5">
      <c r="A51" s="252" t="s">
        <v>28</v>
      </c>
      <c r="B51" s="252"/>
      <c r="C51" s="254" t="s">
        <v>1037</v>
      </c>
      <c r="D51" s="254"/>
      <c r="E51" s="254"/>
      <c r="F51" s="254"/>
      <c r="G51" s="254"/>
      <c r="H51" s="254"/>
      <c r="I51" s="254"/>
    </row>
    <row r="52" spans="1:9" ht="13.5" customHeight="1">
      <c r="A52" s="253"/>
      <c r="B52" s="253"/>
      <c r="C52" s="254" t="s">
        <v>1038</v>
      </c>
      <c r="D52" s="254"/>
      <c r="E52" s="254"/>
      <c r="F52" s="254"/>
      <c r="G52" s="254"/>
      <c r="H52" s="254"/>
      <c r="I52" s="254"/>
    </row>
    <row r="53" spans="2:9" ht="13.5" customHeight="1">
      <c r="B53" s="244" t="s">
        <v>29</v>
      </c>
      <c r="C53" s="244"/>
      <c r="D53" s="244"/>
      <c r="E53" s="245" t="s">
        <v>1039</v>
      </c>
      <c r="F53" s="245"/>
      <c r="G53" s="245"/>
      <c r="H53" s="245"/>
      <c r="I53" s="20"/>
    </row>
    <row r="54" spans="2:9" ht="13.5">
      <c r="B54" s="246" t="s">
        <v>533</v>
      </c>
      <c r="C54" s="247"/>
      <c r="D54" s="247"/>
      <c r="E54" s="247"/>
      <c r="F54" s="247"/>
      <c r="G54" s="247"/>
      <c r="H54" s="247"/>
      <c r="I54" s="247"/>
    </row>
    <row r="55" spans="1:6" ht="13.5">
      <c r="A55" s="21" t="s">
        <v>40</v>
      </c>
      <c r="D55" s="248" t="s">
        <v>36</v>
      </c>
      <c r="E55" s="248"/>
      <c r="F55" s="248"/>
    </row>
    <row r="61" ht="13.5">
      <c r="G61" s="22"/>
    </row>
  </sheetData>
  <sheetProtection/>
  <mergeCells count="70">
    <mergeCell ref="B53:D53"/>
    <mergeCell ref="E53:H53"/>
    <mergeCell ref="B54:I54"/>
    <mergeCell ref="D55:F55"/>
    <mergeCell ref="A47:B47"/>
    <mergeCell ref="C47:I47"/>
    <mergeCell ref="A48:B50"/>
    <mergeCell ref="E48:G48"/>
    <mergeCell ref="E49:G49"/>
    <mergeCell ref="A51:B52"/>
    <mergeCell ref="C51:I51"/>
    <mergeCell ref="C52:I52"/>
    <mergeCell ref="A44:B44"/>
    <mergeCell ref="C44:I44"/>
    <mergeCell ref="A45:B45"/>
    <mergeCell ref="C45:I45"/>
    <mergeCell ref="A46:B46"/>
    <mergeCell ref="C46:I46"/>
    <mergeCell ref="A41:B41"/>
    <mergeCell ref="C41:I41"/>
    <mergeCell ref="A42:B42"/>
    <mergeCell ref="C42:I42"/>
    <mergeCell ref="A43:B43"/>
    <mergeCell ref="C43:I43"/>
    <mergeCell ref="A27:B28"/>
    <mergeCell ref="C27:F27"/>
    <mergeCell ref="H27:I27"/>
    <mergeCell ref="C28:I28"/>
    <mergeCell ref="C29:I39"/>
    <mergeCell ref="C40:I40"/>
    <mergeCell ref="A24:B24"/>
    <mergeCell ref="C24:I24"/>
    <mergeCell ref="A25:B25"/>
    <mergeCell ref="C25:I25"/>
    <mergeCell ref="A26:B26"/>
    <mergeCell ref="C26:I26"/>
    <mergeCell ref="A21:B21"/>
    <mergeCell ref="C21:I21"/>
    <mergeCell ref="A22:B22"/>
    <mergeCell ref="C22:I22"/>
    <mergeCell ref="A23:B23"/>
    <mergeCell ref="C23:I23"/>
    <mergeCell ref="A18:B18"/>
    <mergeCell ref="C18:I18"/>
    <mergeCell ref="A19:B19"/>
    <mergeCell ref="C19:I19"/>
    <mergeCell ref="A20:B20"/>
    <mergeCell ref="C20:I20"/>
    <mergeCell ref="G6:G7"/>
    <mergeCell ref="H6:I6"/>
    <mergeCell ref="A16:B16"/>
    <mergeCell ref="C16:F16"/>
    <mergeCell ref="G16:I16"/>
    <mergeCell ref="A17:B17"/>
    <mergeCell ref="C17:I17"/>
    <mergeCell ref="A5:B5"/>
    <mergeCell ref="C5:F5"/>
    <mergeCell ref="A6:A7"/>
    <mergeCell ref="B6:B7"/>
    <mergeCell ref="C6:C7"/>
    <mergeCell ref="D6:D7"/>
    <mergeCell ref="E6:E7"/>
    <mergeCell ref="F6:F7"/>
    <mergeCell ref="A1:I1"/>
    <mergeCell ref="A2:D2"/>
    <mergeCell ref="E2:F2"/>
    <mergeCell ref="A3:B3"/>
    <mergeCell ref="C3:I3"/>
    <mergeCell ref="A4:B4"/>
    <mergeCell ref="C4:G4"/>
  </mergeCells>
  <hyperlinks>
    <hyperlink ref="E48" r:id="rId1" display="mako.chk38@docomo.ne.jp"/>
  </hyperlinks>
  <printOptions horizontalCentered="1" verticalCentered="1"/>
  <pageMargins left="0" right="0" top="0" bottom="0" header="0.5118110236220472" footer="0.5118110236220472"/>
  <pageSetup horizontalDpi="600" verticalDpi="600" orientation="portrait" paperSize="9" r:id="rId2"/>
</worksheet>
</file>

<file path=xl/worksheets/sheet18.xml><?xml version="1.0" encoding="utf-8"?>
<worksheet xmlns="http://schemas.openxmlformats.org/spreadsheetml/2006/main" xmlns:r="http://schemas.openxmlformats.org/officeDocument/2006/relationships">
  <dimension ref="A1:J60"/>
  <sheetViews>
    <sheetView zoomScalePageLayoutView="0" workbookViewId="0" topLeftCell="A1">
      <selection activeCell="G8" sqref="G8"/>
    </sheetView>
  </sheetViews>
  <sheetFormatPr defaultColWidth="9.00390625" defaultRowHeight="12.75"/>
  <cols>
    <col min="1" max="1" width="4.25390625" style="18" customWidth="1"/>
    <col min="2" max="2" width="7.875" style="18" customWidth="1"/>
    <col min="3" max="3" width="11.625" style="18" customWidth="1"/>
    <col min="4" max="5" width="4.125" style="18" customWidth="1"/>
    <col min="6" max="6" width="9.00390625" style="18" customWidth="1"/>
    <col min="7" max="7" width="35.75390625" style="18" customWidth="1"/>
    <col min="8" max="9" width="14.125" style="18" customWidth="1"/>
    <col min="10" max="16384" width="9.125" style="18" customWidth="1"/>
  </cols>
  <sheetData>
    <row r="1" spans="1:9" ht="13.5">
      <c r="A1" s="272" t="s">
        <v>1103</v>
      </c>
      <c r="B1" s="272"/>
      <c r="C1" s="272"/>
      <c r="D1" s="272"/>
      <c r="E1" s="272"/>
      <c r="F1" s="272"/>
      <c r="G1" s="272"/>
      <c r="H1" s="272"/>
      <c r="I1" s="272"/>
    </row>
    <row r="2" spans="1:9" ht="24">
      <c r="A2" s="273" t="s">
        <v>1102</v>
      </c>
      <c r="B2" s="273"/>
      <c r="C2" s="273"/>
      <c r="D2" s="273"/>
      <c r="E2" s="274" t="s">
        <v>37</v>
      </c>
      <c r="F2" s="274"/>
      <c r="G2" s="32">
        <v>41986</v>
      </c>
      <c r="H2" s="31" t="s">
        <v>1101</v>
      </c>
      <c r="I2" s="33" t="s">
        <v>70</v>
      </c>
    </row>
    <row r="3" spans="1:9" ht="13.5">
      <c r="A3" s="258" t="s">
        <v>1100</v>
      </c>
      <c r="B3" s="258"/>
      <c r="C3" s="255" t="s">
        <v>1099</v>
      </c>
      <c r="D3" s="255"/>
      <c r="E3" s="255"/>
      <c r="F3" s="255"/>
      <c r="G3" s="255"/>
      <c r="H3" s="255"/>
      <c r="I3" s="255"/>
    </row>
    <row r="4" spans="1:9" ht="13.5">
      <c r="A4" s="258" t="s">
        <v>10</v>
      </c>
      <c r="B4" s="258"/>
      <c r="C4" s="255" t="s">
        <v>884</v>
      </c>
      <c r="D4" s="255"/>
      <c r="E4" s="255"/>
      <c r="F4" s="255"/>
      <c r="G4" s="255"/>
      <c r="H4" s="42" t="s">
        <v>11</v>
      </c>
      <c r="I4" s="43" t="s">
        <v>1098</v>
      </c>
    </row>
    <row r="5" spans="1:9" ht="13.5">
      <c r="A5" s="258" t="s">
        <v>12</v>
      </c>
      <c r="B5" s="258"/>
      <c r="C5" s="267">
        <v>41987</v>
      </c>
      <c r="D5" s="267"/>
      <c r="E5" s="267"/>
      <c r="F5" s="267"/>
      <c r="G5" s="44"/>
      <c r="H5" s="42" t="s">
        <v>13</v>
      </c>
      <c r="I5" s="45" t="s">
        <v>988</v>
      </c>
    </row>
    <row r="6" spans="1:9" ht="13.5">
      <c r="A6" s="259" t="s">
        <v>989</v>
      </c>
      <c r="B6" s="259" t="s">
        <v>14</v>
      </c>
      <c r="C6" s="259" t="s">
        <v>15</v>
      </c>
      <c r="D6" s="268" t="s">
        <v>16</v>
      </c>
      <c r="E6" s="268" t="s">
        <v>38</v>
      </c>
      <c r="F6" s="270" t="s">
        <v>39</v>
      </c>
      <c r="G6" s="259" t="s">
        <v>17</v>
      </c>
      <c r="H6" s="265" t="s">
        <v>18</v>
      </c>
      <c r="I6" s="265"/>
    </row>
    <row r="7" spans="1:9" ht="13.5">
      <c r="A7" s="259"/>
      <c r="B7" s="259"/>
      <c r="C7" s="259"/>
      <c r="D7" s="269"/>
      <c r="E7" s="269"/>
      <c r="F7" s="271"/>
      <c r="G7" s="259"/>
      <c r="H7" s="42" t="s">
        <v>15</v>
      </c>
      <c r="I7" s="42" t="s">
        <v>19</v>
      </c>
    </row>
    <row r="8" spans="1:9" ht="13.5">
      <c r="A8" s="46">
        <v>1</v>
      </c>
      <c r="B8" s="47" t="s">
        <v>1097</v>
      </c>
      <c r="C8" s="50" t="s">
        <v>1096</v>
      </c>
      <c r="D8" s="60">
        <v>65</v>
      </c>
      <c r="E8" s="69" t="s">
        <v>1095</v>
      </c>
      <c r="F8" s="69">
        <v>10</v>
      </c>
      <c r="G8" s="73" t="s">
        <v>1094</v>
      </c>
      <c r="H8" s="58" t="s">
        <v>1093</v>
      </c>
      <c r="I8" s="50" t="s">
        <v>1092</v>
      </c>
    </row>
    <row r="9" spans="1:9" ht="13.5">
      <c r="A9" s="46">
        <v>2</v>
      </c>
      <c r="B9" s="47"/>
      <c r="C9" s="50" t="s">
        <v>1091</v>
      </c>
      <c r="D9" s="60">
        <v>32</v>
      </c>
      <c r="E9" s="69" t="s">
        <v>1090</v>
      </c>
      <c r="F9" s="69">
        <v>10</v>
      </c>
      <c r="G9" s="73" t="s">
        <v>1089</v>
      </c>
      <c r="H9" s="58" t="s">
        <v>1088</v>
      </c>
      <c r="I9" s="50" t="s">
        <v>1087</v>
      </c>
    </row>
    <row r="10" spans="1:10" ht="13.5">
      <c r="A10" s="46">
        <v>3</v>
      </c>
      <c r="B10" s="47"/>
      <c r="C10" s="50" t="s">
        <v>1086</v>
      </c>
      <c r="D10" s="60">
        <v>57</v>
      </c>
      <c r="E10" s="69" t="s">
        <v>1085</v>
      </c>
      <c r="F10" s="69">
        <v>5</v>
      </c>
      <c r="G10" s="73" t="s">
        <v>1084</v>
      </c>
      <c r="H10" s="58" t="s">
        <v>1083</v>
      </c>
      <c r="I10" s="50" t="s">
        <v>1082</v>
      </c>
      <c r="J10" s="19"/>
    </row>
    <row r="11" spans="1:9" ht="13.5">
      <c r="A11" s="46">
        <v>4</v>
      </c>
      <c r="B11" s="47"/>
      <c r="C11" s="63"/>
      <c r="D11" s="64"/>
      <c r="E11" s="65"/>
      <c r="F11" s="66"/>
      <c r="G11" s="63"/>
      <c r="H11" s="63"/>
      <c r="I11" s="65"/>
    </row>
    <row r="12" spans="1:9" ht="13.5">
      <c r="A12" s="46">
        <v>5</v>
      </c>
      <c r="B12" s="47"/>
      <c r="C12" s="67"/>
      <c r="D12" s="47"/>
      <c r="E12" s="47"/>
      <c r="F12" s="52"/>
      <c r="G12" s="67"/>
      <c r="H12" s="67"/>
      <c r="I12" s="47"/>
    </row>
    <row r="13" spans="1:9" ht="13.5">
      <c r="A13" s="46">
        <v>6</v>
      </c>
      <c r="B13" s="47"/>
      <c r="C13" s="68"/>
      <c r="D13" s="47"/>
      <c r="E13" s="47"/>
      <c r="F13" s="52"/>
      <c r="G13" s="67"/>
      <c r="H13" s="57"/>
      <c r="I13" s="47"/>
    </row>
    <row r="14" spans="1:9" ht="13.5">
      <c r="A14" s="46">
        <v>7</v>
      </c>
      <c r="B14" s="47"/>
      <c r="C14" s="57"/>
      <c r="D14" s="47"/>
      <c r="E14" s="47"/>
      <c r="F14" s="52"/>
      <c r="G14" s="57"/>
      <c r="H14" s="57"/>
      <c r="I14" s="47"/>
    </row>
    <row r="15" spans="1:9" ht="13.5">
      <c r="A15" s="46">
        <v>8</v>
      </c>
      <c r="B15" s="47"/>
      <c r="C15" s="57"/>
      <c r="D15" s="47"/>
      <c r="E15" s="47"/>
      <c r="F15" s="52"/>
      <c r="G15" s="57"/>
      <c r="H15" s="57"/>
      <c r="I15" s="47"/>
    </row>
    <row r="16" spans="1:9" ht="13.5">
      <c r="A16" s="258" t="s">
        <v>20</v>
      </c>
      <c r="B16" s="258"/>
      <c r="C16" s="260">
        <v>41987</v>
      </c>
      <c r="D16" s="260"/>
      <c r="E16" s="260"/>
      <c r="F16" s="260"/>
      <c r="G16" s="266" t="s">
        <v>1081</v>
      </c>
      <c r="H16" s="266"/>
      <c r="I16" s="266"/>
    </row>
    <row r="17" spans="1:9" ht="13.5">
      <c r="A17" s="265" t="s">
        <v>21</v>
      </c>
      <c r="B17" s="265"/>
      <c r="C17" s="266"/>
      <c r="D17" s="266"/>
      <c r="E17" s="266"/>
      <c r="F17" s="266"/>
      <c r="G17" s="266"/>
      <c r="H17" s="266"/>
      <c r="I17" s="266"/>
    </row>
    <row r="18" spans="1:10" ht="13.5">
      <c r="A18" s="275">
        <v>41987</v>
      </c>
      <c r="B18" s="265"/>
      <c r="C18" s="266" t="s">
        <v>1080</v>
      </c>
      <c r="D18" s="266"/>
      <c r="E18" s="266"/>
      <c r="F18" s="266"/>
      <c r="G18" s="266"/>
      <c r="H18" s="266"/>
      <c r="I18" s="266"/>
      <c r="J18" s="11"/>
    </row>
    <row r="19" spans="1:10" ht="13.5">
      <c r="A19" s="264" t="s">
        <v>1077</v>
      </c>
      <c r="B19" s="265"/>
      <c r="C19" s="266" t="s">
        <v>1079</v>
      </c>
      <c r="D19" s="266"/>
      <c r="E19" s="266"/>
      <c r="F19" s="266"/>
      <c r="G19" s="266"/>
      <c r="H19" s="266"/>
      <c r="I19" s="266"/>
      <c r="J19" s="11"/>
    </row>
    <row r="20" spans="1:10" ht="13.5">
      <c r="A20" s="264" t="s">
        <v>1077</v>
      </c>
      <c r="B20" s="265"/>
      <c r="C20" s="266"/>
      <c r="D20" s="266"/>
      <c r="E20" s="266"/>
      <c r="F20" s="266"/>
      <c r="G20" s="266"/>
      <c r="H20" s="266"/>
      <c r="I20" s="266"/>
      <c r="J20" s="11"/>
    </row>
    <row r="21" spans="1:10" ht="13.5">
      <c r="A21" s="264" t="s">
        <v>1077</v>
      </c>
      <c r="B21" s="265"/>
      <c r="C21" s="266" t="s">
        <v>1078</v>
      </c>
      <c r="D21" s="266"/>
      <c r="E21" s="266"/>
      <c r="F21" s="266"/>
      <c r="G21" s="266"/>
      <c r="H21" s="266"/>
      <c r="I21" s="266"/>
      <c r="J21" s="11"/>
    </row>
    <row r="22" spans="1:10" ht="13.5">
      <c r="A22" s="264" t="s">
        <v>1077</v>
      </c>
      <c r="B22" s="265"/>
      <c r="C22" s="266"/>
      <c r="D22" s="266"/>
      <c r="E22" s="266"/>
      <c r="F22" s="266"/>
      <c r="G22" s="266"/>
      <c r="H22" s="266"/>
      <c r="I22" s="266"/>
      <c r="J22" s="11"/>
    </row>
    <row r="23" spans="1:10" ht="13.5">
      <c r="A23" s="264" t="s">
        <v>1077</v>
      </c>
      <c r="B23" s="265"/>
      <c r="C23" s="266"/>
      <c r="D23" s="266"/>
      <c r="E23" s="266"/>
      <c r="F23" s="266"/>
      <c r="G23" s="266"/>
      <c r="H23" s="266"/>
      <c r="I23" s="266"/>
      <c r="J23" s="11"/>
    </row>
    <row r="24" spans="1:10" ht="13.5">
      <c r="A24" s="264" t="s">
        <v>1077</v>
      </c>
      <c r="B24" s="265"/>
      <c r="C24" s="266"/>
      <c r="D24" s="266"/>
      <c r="E24" s="266"/>
      <c r="F24" s="266"/>
      <c r="G24" s="266"/>
      <c r="H24" s="266"/>
      <c r="I24" s="266"/>
      <c r="J24" s="11"/>
    </row>
    <row r="25" spans="1:10" ht="13.5">
      <c r="A25" s="264" t="s">
        <v>1077</v>
      </c>
      <c r="B25" s="265"/>
      <c r="C25" s="266"/>
      <c r="D25" s="266"/>
      <c r="E25" s="266"/>
      <c r="F25" s="266"/>
      <c r="G25" s="266"/>
      <c r="H25" s="266"/>
      <c r="I25" s="266"/>
      <c r="J25" s="11"/>
    </row>
    <row r="26" spans="1:10" ht="13.5">
      <c r="A26" s="265" t="s">
        <v>1077</v>
      </c>
      <c r="B26" s="265"/>
      <c r="C26" s="266"/>
      <c r="D26" s="266"/>
      <c r="E26" s="266"/>
      <c r="F26" s="266"/>
      <c r="G26" s="266"/>
      <c r="H26" s="266"/>
      <c r="I26" s="266"/>
      <c r="J26" s="11"/>
    </row>
    <row r="27" spans="1:10" ht="13.5">
      <c r="A27" s="259" t="s">
        <v>22</v>
      </c>
      <c r="B27" s="259"/>
      <c r="C27" s="260" t="s">
        <v>31</v>
      </c>
      <c r="D27" s="260"/>
      <c r="E27" s="260"/>
      <c r="F27" s="260"/>
      <c r="G27" s="53">
        <v>41987</v>
      </c>
      <c r="H27" s="261">
        <v>0.75</v>
      </c>
      <c r="I27" s="261"/>
      <c r="J27" s="11"/>
    </row>
    <row r="28" spans="1:10" ht="13.5">
      <c r="A28" s="259"/>
      <c r="B28" s="259"/>
      <c r="C28" s="262" t="s">
        <v>35</v>
      </c>
      <c r="D28" s="262"/>
      <c r="E28" s="262"/>
      <c r="F28" s="262"/>
      <c r="G28" s="262"/>
      <c r="H28" s="262"/>
      <c r="I28" s="262"/>
      <c r="J28" s="11"/>
    </row>
    <row r="29" spans="1:10" ht="13.5">
      <c r="A29" s="258" t="s">
        <v>23</v>
      </c>
      <c r="B29" s="258"/>
      <c r="C29" s="263" t="s">
        <v>1076</v>
      </c>
      <c r="D29" s="263"/>
      <c r="E29" s="263"/>
      <c r="F29" s="263"/>
      <c r="G29" s="263"/>
      <c r="H29" s="263"/>
      <c r="I29" s="263"/>
      <c r="J29" s="11"/>
    </row>
    <row r="30" spans="1:10" ht="13.5">
      <c r="A30" s="41" t="s">
        <v>24</v>
      </c>
      <c r="B30" s="41"/>
      <c r="C30" s="263"/>
      <c r="D30" s="263"/>
      <c r="E30" s="263"/>
      <c r="F30" s="263"/>
      <c r="G30" s="263"/>
      <c r="H30" s="263"/>
      <c r="I30" s="263"/>
      <c r="J30" s="11"/>
    </row>
    <row r="31" spans="1:10" ht="13.5">
      <c r="A31" s="41" t="s">
        <v>25</v>
      </c>
      <c r="B31" s="41"/>
      <c r="C31" s="263"/>
      <c r="D31" s="263"/>
      <c r="E31" s="263"/>
      <c r="F31" s="263"/>
      <c r="G31" s="263"/>
      <c r="H31" s="263"/>
      <c r="I31" s="263"/>
      <c r="J31" s="11"/>
    </row>
    <row r="32" spans="1:9" ht="13.5">
      <c r="A32" s="255"/>
      <c r="B32" s="255"/>
      <c r="C32" s="263"/>
      <c r="D32" s="263"/>
      <c r="E32" s="263"/>
      <c r="F32" s="263"/>
      <c r="G32" s="263"/>
      <c r="H32" s="263"/>
      <c r="I32" s="263"/>
    </row>
    <row r="33" spans="1:9" ht="13.5">
      <c r="A33" s="255"/>
      <c r="B33" s="255"/>
      <c r="C33" s="263"/>
      <c r="D33" s="263"/>
      <c r="E33" s="263"/>
      <c r="F33" s="263"/>
      <c r="G33" s="263"/>
      <c r="H33" s="263"/>
      <c r="I33" s="263"/>
    </row>
    <row r="34" spans="1:9" ht="13.5">
      <c r="A34" s="255"/>
      <c r="B34" s="255"/>
      <c r="C34" s="263"/>
      <c r="D34" s="263"/>
      <c r="E34" s="263"/>
      <c r="F34" s="263"/>
      <c r="G34" s="263"/>
      <c r="H34" s="263"/>
      <c r="I34" s="263"/>
    </row>
    <row r="35" spans="1:9" ht="13.5">
      <c r="A35" s="255"/>
      <c r="B35" s="255"/>
      <c r="C35" s="263"/>
      <c r="D35" s="263"/>
      <c r="E35" s="263"/>
      <c r="F35" s="263"/>
      <c r="G35" s="263"/>
      <c r="H35" s="263"/>
      <c r="I35" s="263"/>
    </row>
    <row r="36" spans="1:9" ht="13.5">
      <c r="A36" s="255"/>
      <c r="B36" s="255"/>
      <c r="C36" s="263"/>
      <c r="D36" s="263"/>
      <c r="E36" s="263"/>
      <c r="F36" s="263"/>
      <c r="G36" s="263"/>
      <c r="H36" s="263"/>
      <c r="I36" s="263"/>
    </row>
    <row r="37" spans="1:9" ht="13.5">
      <c r="A37" s="255"/>
      <c r="B37" s="255"/>
      <c r="C37" s="263"/>
      <c r="D37" s="263"/>
      <c r="E37" s="263"/>
      <c r="F37" s="263"/>
      <c r="G37" s="263"/>
      <c r="H37" s="263"/>
      <c r="I37" s="263"/>
    </row>
    <row r="38" spans="1:9" ht="13.5">
      <c r="A38" s="255"/>
      <c r="B38" s="255"/>
      <c r="C38" s="263"/>
      <c r="D38" s="263"/>
      <c r="E38" s="263"/>
      <c r="F38" s="263"/>
      <c r="G38" s="263"/>
      <c r="H38" s="263"/>
      <c r="I38" s="263"/>
    </row>
    <row r="39" spans="1:9" ht="13.5">
      <c r="A39" s="255"/>
      <c r="B39" s="255"/>
      <c r="C39" s="263"/>
      <c r="D39" s="263"/>
      <c r="E39" s="263"/>
      <c r="F39" s="263"/>
      <c r="G39" s="263"/>
      <c r="H39" s="263"/>
      <c r="I39" s="263"/>
    </row>
    <row r="40" spans="1:9" ht="13.5">
      <c r="A40" s="255"/>
      <c r="B40" s="255"/>
      <c r="C40" s="255" t="s">
        <v>41</v>
      </c>
      <c r="D40" s="255"/>
      <c r="E40" s="255"/>
      <c r="F40" s="255"/>
      <c r="G40" s="255"/>
      <c r="H40" s="255"/>
      <c r="I40" s="255"/>
    </row>
    <row r="41" spans="1:9" ht="13.5">
      <c r="A41" s="258" t="s">
        <v>32</v>
      </c>
      <c r="B41" s="258"/>
      <c r="C41" s="255" t="s">
        <v>1075</v>
      </c>
      <c r="D41" s="255"/>
      <c r="E41" s="255"/>
      <c r="F41" s="255"/>
      <c r="G41" s="255"/>
      <c r="H41" s="255"/>
      <c r="I41" s="255"/>
    </row>
    <row r="42" spans="1:9" ht="13.5">
      <c r="A42" s="258" t="s">
        <v>33</v>
      </c>
      <c r="B42" s="258"/>
      <c r="C42" s="255" t="s">
        <v>1074</v>
      </c>
      <c r="D42" s="255"/>
      <c r="E42" s="255"/>
      <c r="F42" s="255"/>
      <c r="G42" s="255"/>
      <c r="H42" s="255"/>
      <c r="I42" s="255"/>
    </row>
    <row r="43" spans="1:9" ht="13.5">
      <c r="A43" s="258" t="s">
        <v>26</v>
      </c>
      <c r="B43" s="258"/>
      <c r="C43" s="255" t="s">
        <v>1073</v>
      </c>
      <c r="D43" s="255"/>
      <c r="E43" s="255"/>
      <c r="F43" s="255"/>
      <c r="G43" s="255"/>
      <c r="H43" s="255"/>
      <c r="I43" s="255"/>
    </row>
    <row r="44" spans="1:9" ht="13.5">
      <c r="A44" s="255"/>
      <c r="B44" s="255"/>
      <c r="C44" s="255" t="s">
        <v>1072</v>
      </c>
      <c r="D44" s="255"/>
      <c r="E44" s="255"/>
      <c r="F44" s="255"/>
      <c r="G44" s="255"/>
      <c r="H44" s="255"/>
      <c r="I44" s="255"/>
    </row>
    <row r="45" spans="1:9" ht="13.5">
      <c r="A45" s="255"/>
      <c r="B45" s="255"/>
      <c r="C45" s="255" t="s">
        <v>1072</v>
      </c>
      <c r="D45" s="255"/>
      <c r="E45" s="255"/>
      <c r="F45" s="255"/>
      <c r="G45" s="255"/>
      <c r="H45" s="255"/>
      <c r="I45" s="255"/>
    </row>
    <row r="46" spans="1:9" ht="13.5">
      <c r="A46" s="256" t="s">
        <v>30</v>
      </c>
      <c r="B46" s="257"/>
      <c r="C46" s="251" t="s">
        <v>1071</v>
      </c>
      <c r="D46" s="251"/>
      <c r="E46" s="251"/>
      <c r="F46" s="251"/>
      <c r="G46" s="251"/>
      <c r="H46" s="251"/>
      <c r="I46" s="251"/>
    </row>
    <row r="47" spans="1:9" ht="13.5">
      <c r="A47" s="249" t="s">
        <v>1070</v>
      </c>
      <c r="B47" s="249"/>
      <c r="C47" s="54" t="s">
        <v>1069</v>
      </c>
      <c r="D47" s="54"/>
      <c r="E47" s="251" t="s">
        <v>1068</v>
      </c>
      <c r="F47" s="251"/>
      <c r="G47" s="251"/>
      <c r="H47" s="55" t="s">
        <v>1067</v>
      </c>
      <c r="I47" s="55" t="s">
        <v>1066</v>
      </c>
    </row>
    <row r="48" spans="1:9" ht="13.5">
      <c r="A48" s="249"/>
      <c r="B48" s="249"/>
      <c r="C48" s="54" t="s">
        <v>1065</v>
      </c>
      <c r="D48" s="54"/>
      <c r="E48" s="251" t="s">
        <v>1064</v>
      </c>
      <c r="F48" s="251"/>
      <c r="G48" s="251"/>
      <c r="H48" s="55" t="s">
        <v>1063</v>
      </c>
      <c r="I48" s="55" t="s">
        <v>1062</v>
      </c>
    </row>
    <row r="49" spans="1:9" ht="13.5">
      <c r="A49" s="250"/>
      <c r="B49" s="250"/>
      <c r="C49" s="54" t="s">
        <v>27</v>
      </c>
      <c r="D49" s="54"/>
      <c r="E49" s="51" t="s">
        <v>1061</v>
      </c>
      <c r="F49" s="51"/>
      <c r="G49" s="51"/>
      <c r="H49" s="55" t="s">
        <v>1060</v>
      </c>
      <c r="I49" s="55" t="s">
        <v>1059</v>
      </c>
    </row>
    <row r="50" spans="1:9" ht="13.5" customHeight="1">
      <c r="A50" s="252" t="s">
        <v>28</v>
      </c>
      <c r="B50" s="252"/>
      <c r="C50" s="254" t="s">
        <v>1058</v>
      </c>
      <c r="D50" s="254"/>
      <c r="E50" s="254"/>
      <c r="F50" s="254"/>
      <c r="G50" s="254"/>
      <c r="H50" s="254"/>
      <c r="I50" s="254"/>
    </row>
    <row r="51" spans="1:9" ht="13.5">
      <c r="A51" s="253"/>
      <c r="B51" s="253"/>
      <c r="C51" s="254" t="s">
        <v>1057</v>
      </c>
      <c r="D51" s="254"/>
      <c r="E51" s="254"/>
      <c r="F51" s="254"/>
      <c r="G51" s="254"/>
      <c r="H51" s="254"/>
      <c r="I51" s="254"/>
    </row>
    <row r="52" spans="2:9" ht="13.5" customHeight="1">
      <c r="B52" s="244" t="s">
        <v>29</v>
      </c>
      <c r="C52" s="244"/>
      <c r="D52" s="244"/>
      <c r="E52" s="245" t="s">
        <v>1056</v>
      </c>
      <c r="F52" s="245"/>
      <c r="G52" s="245"/>
      <c r="H52" s="245"/>
      <c r="I52" s="20"/>
    </row>
    <row r="53" spans="2:9" ht="13.5" customHeight="1">
      <c r="B53" s="246" t="s">
        <v>42</v>
      </c>
      <c r="C53" s="247"/>
      <c r="D53" s="247"/>
      <c r="E53" s="247"/>
      <c r="F53" s="247"/>
      <c r="G53" s="247"/>
      <c r="H53" s="247"/>
      <c r="I53" s="247"/>
    </row>
    <row r="54" spans="1:6" ht="13.5">
      <c r="A54" s="21" t="s">
        <v>40</v>
      </c>
      <c r="D54" s="248" t="s">
        <v>36</v>
      </c>
      <c r="E54" s="248"/>
      <c r="F54" s="248"/>
    </row>
    <row r="60" ht="13.5">
      <c r="G60" s="22"/>
    </row>
  </sheetData>
  <sheetProtection/>
  <mergeCells count="78">
    <mergeCell ref="A1:I1"/>
    <mergeCell ref="A3:B3"/>
    <mergeCell ref="C3:I3"/>
    <mergeCell ref="A4:B4"/>
    <mergeCell ref="C4:G4"/>
    <mergeCell ref="E2:F2"/>
    <mergeCell ref="A2:D2"/>
    <mergeCell ref="A5:B5"/>
    <mergeCell ref="C5:F5"/>
    <mergeCell ref="A6:A7"/>
    <mergeCell ref="B6:B7"/>
    <mergeCell ref="C6:C7"/>
    <mergeCell ref="D6:D7"/>
    <mergeCell ref="E6:E7"/>
    <mergeCell ref="F6:F7"/>
    <mergeCell ref="G6:G7"/>
    <mergeCell ref="H6:I6"/>
    <mergeCell ref="A16:B16"/>
    <mergeCell ref="C16:F16"/>
    <mergeCell ref="G16:I16"/>
    <mergeCell ref="A17:B17"/>
    <mergeCell ref="C17:I17"/>
    <mergeCell ref="A18:B18"/>
    <mergeCell ref="C18:I18"/>
    <mergeCell ref="A19:B19"/>
    <mergeCell ref="C19:I19"/>
    <mergeCell ref="A20:B20"/>
    <mergeCell ref="C20:I20"/>
    <mergeCell ref="A21:B21"/>
    <mergeCell ref="C21:I21"/>
    <mergeCell ref="A22:B22"/>
    <mergeCell ref="C22:I22"/>
    <mergeCell ref="A23:B23"/>
    <mergeCell ref="C23:I23"/>
    <mergeCell ref="A24:B24"/>
    <mergeCell ref="C24:I24"/>
    <mergeCell ref="A25:B25"/>
    <mergeCell ref="C25:I25"/>
    <mergeCell ref="A26:B26"/>
    <mergeCell ref="C26:I26"/>
    <mergeCell ref="A27:B28"/>
    <mergeCell ref="C27:F27"/>
    <mergeCell ref="H27:I27"/>
    <mergeCell ref="C28:I28"/>
    <mergeCell ref="A29:B29"/>
    <mergeCell ref="C29:I39"/>
    <mergeCell ref="A32:B32"/>
    <mergeCell ref="A33:B33"/>
    <mergeCell ref="A34:B34"/>
    <mergeCell ref="A35:B35"/>
    <mergeCell ref="A36:B36"/>
    <mergeCell ref="A37:B37"/>
    <mergeCell ref="A38:B38"/>
    <mergeCell ref="A39:B39"/>
    <mergeCell ref="A40:B40"/>
    <mergeCell ref="C40:I40"/>
    <mergeCell ref="A41:B41"/>
    <mergeCell ref="C41:I41"/>
    <mergeCell ref="A42:B42"/>
    <mergeCell ref="C42:I42"/>
    <mergeCell ref="A43:B43"/>
    <mergeCell ref="C43:I43"/>
    <mergeCell ref="A44:B44"/>
    <mergeCell ref="C44:I44"/>
    <mergeCell ref="A45:B45"/>
    <mergeCell ref="C45:I45"/>
    <mergeCell ref="A46:B46"/>
    <mergeCell ref="C46:I46"/>
    <mergeCell ref="B52:D52"/>
    <mergeCell ref="E52:H52"/>
    <mergeCell ref="B53:I53"/>
    <mergeCell ref="D54:F54"/>
    <mergeCell ref="A47:B49"/>
    <mergeCell ref="E47:G47"/>
    <mergeCell ref="E48:G48"/>
    <mergeCell ref="A50:B51"/>
    <mergeCell ref="C50:I50"/>
    <mergeCell ref="C51:I51"/>
  </mergeCells>
  <hyperlinks>
    <hyperlink ref="E47" r:id="rId1" display="mako.chk38@docomo.ne.jp"/>
  </hyperlinks>
  <printOptions horizontalCentered="1" verticalCentered="1"/>
  <pageMargins left="0" right="0" top="0" bottom="0" header="0.5118110236220472" footer="0.5118110236220472"/>
  <pageSetup horizontalDpi="600" verticalDpi="600" orientation="portrait" paperSize="9" r:id="rId2"/>
</worksheet>
</file>

<file path=xl/worksheets/sheet19.xml><?xml version="1.0" encoding="utf-8"?>
<worksheet xmlns="http://schemas.openxmlformats.org/spreadsheetml/2006/main" xmlns:r="http://schemas.openxmlformats.org/officeDocument/2006/relationships">
  <sheetPr>
    <tabColor rgb="FFFFFF00"/>
  </sheetPr>
  <dimension ref="A1:J60"/>
  <sheetViews>
    <sheetView zoomScalePageLayoutView="0" workbookViewId="0" topLeftCell="A1">
      <selection activeCell="C18" sqref="C18:I18"/>
    </sheetView>
  </sheetViews>
  <sheetFormatPr defaultColWidth="9.00390625" defaultRowHeight="12.75"/>
  <cols>
    <col min="1" max="1" width="4.25390625" style="18" customWidth="1"/>
    <col min="2" max="2" width="7.875" style="18" customWidth="1"/>
    <col min="3" max="3" width="11.625" style="18" customWidth="1"/>
    <col min="4" max="5" width="4.125" style="18" customWidth="1"/>
    <col min="6" max="6" width="9.00390625" style="18" customWidth="1"/>
    <col min="7" max="7" width="33.375" style="18" customWidth="1"/>
    <col min="8" max="9" width="14.125" style="18" customWidth="1"/>
    <col min="10" max="16384" width="9.125" style="18" customWidth="1"/>
  </cols>
  <sheetData>
    <row r="1" spans="1:9" ht="13.5">
      <c r="A1" s="272" t="s">
        <v>69</v>
      </c>
      <c r="B1" s="272"/>
      <c r="C1" s="272"/>
      <c r="D1" s="272"/>
      <c r="E1" s="272"/>
      <c r="F1" s="272"/>
      <c r="G1" s="272"/>
      <c r="H1" s="272"/>
      <c r="I1" s="272"/>
    </row>
    <row r="2" spans="1:9" ht="24">
      <c r="A2" s="273" t="s">
        <v>68</v>
      </c>
      <c r="B2" s="273"/>
      <c r="C2" s="273"/>
      <c r="D2" s="273"/>
      <c r="E2" s="274" t="s">
        <v>37</v>
      </c>
      <c r="F2" s="274"/>
      <c r="G2" s="32">
        <v>41983</v>
      </c>
      <c r="H2" s="31" t="s">
        <v>67</v>
      </c>
      <c r="I2" s="33" t="s">
        <v>44</v>
      </c>
    </row>
    <row r="3" spans="1:9" ht="13.5">
      <c r="A3" s="258" t="s">
        <v>66</v>
      </c>
      <c r="B3" s="258"/>
      <c r="C3" s="255" t="s">
        <v>757</v>
      </c>
      <c r="D3" s="255"/>
      <c r="E3" s="255"/>
      <c r="F3" s="255"/>
      <c r="G3" s="255"/>
      <c r="H3" s="255"/>
      <c r="I3" s="255"/>
    </row>
    <row r="4" spans="1:9" ht="13.5">
      <c r="A4" s="258" t="s">
        <v>10</v>
      </c>
      <c r="B4" s="258"/>
      <c r="C4" s="255" t="s">
        <v>766</v>
      </c>
      <c r="D4" s="255"/>
      <c r="E4" s="255"/>
      <c r="F4" s="255"/>
      <c r="G4" s="255"/>
      <c r="H4" s="42" t="s">
        <v>11</v>
      </c>
      <c r="I4" s="43">
        <v>0</v>
      </c>
    </row>
    <row r="5" spans="1:9" ht="13.5">
      <c r="A5" s="258" t="s">
        <v>12</v>
      </c>
      <c r="B5" s="258"/>
      <c r="C5" s="267">
        <v>41990</v>
      </c>
      <c r="D5" s="267"/>
      <c r="E5" s="267"/>
      <c r="F5" s="267"/>
      <c r="G5" s="44"/>
      <c r="H5" s="42" t="s">
        <v>13</v>
      </c>
      <c r="I5" s="45">
        <v>0</v>
      </c>
    </row>
    <row r="6" spans="1:9" ht="13.5">
      <c r="A6" s="259" t="s">
        <v>65</v>
      </c>
      <c r="B6" s="259" t="s">
        <v>14</v>
      </c>
      <c r="C6" s="259" t="s">
        <v>15</v>
      </c>
      <c r="D6" s="268" t="s">
        <v>16</v>
      </c>
      <c r="E6" s="268" t="s">
        <v>38</v>
      </c>
      <c r="F6" s="270" t="s">
        <v>39</v>
      </c>
      <c r="G6" s="259" t="s">
        <v>17</v>
      </c>
      <c r="H6" s="265" t="s">
        <v>18</v>
      </c>
      <c r="I6" s="265"/>
    </row>
    <row r="7" spans="1:9" ht="13.5">
      <c r="A7" s="259"/>
      <c r="B7" s="259"/>
      <c r="C7" s="259"/>
      <c r="D7" s="269"/>
      <c r="E7" s="269"/>
      <c r="F7" s="271"/>
      <c r="G7" s="259"/>
      <c r="H7" s="42" t="s">
        <v>15</v>
      </c>
      <c r="I7" s="42" t="s">
        <v>19</v>
      </c>
    </row>
    <row r="8" spans="1:9" ht="13.5">
      <c r="A8" s="46">
        <v>1</v>
      </c>
      <c r="B8" s="47"/>
      <c r="C8" s="50" t="s">
        <v>106</v>
      </c>
      <c r="D8" s="60">
        <v>35</v>
      </c>
      <c r="E8" s="69" t="s">
        <v>107</v>
      </c>
      <c r="F8" s="69">
        <v>5</v>
      </c>
      <c r="G8" s="48" t="s">
        <v>108</v>
      </c>
      <c r="H8" s="58" t="s">
        <v>43</v>
      </c>
      <c r="I8" s="50" t="s">
        <v>109</v>
      </c>
    </row>
    <row r="9" spans="1:9" ht="13.5">
      <c r="A9" s="46">
        <v>2</v>
      </c>
      <c r="B9" s="47"/>
      <c r="C9" s="48"/>
      <c r="D9" s="48"/>
      <c r="E9" s="49"/>
      <c r="F9" s="56"/>
      <c r="G9" s="48"/>
      <c r="H9" s="48"/>
      <c r="I9" s="50"/>
    </row>
    <row r="10" spans="1:10" ht="13.5">
      <c r="A10" s="46">
        <v>3</v>
      </c>
      <c r="B10" s="47"/>
      <c r="C10" s="59"/>
      <c r="D10" s="59"/>
      <c r="E10" s="60"/>
      <c r="F10" s="61"/>
      <c r="G10" s="59"/>
      <c r="H10" s="59"/>
      <c r="I10" s="62"/>
      <c r="J10" s="19"/>
    </row>
    <row r="11" spans="1:9" ht="13.5">
      <c r="A11" s="46">
        <v>4</v>
      </c>
      <c r="B11" s="47"/>
      <c r="C11" s="63"/>
      <c r="D11" s="64"/>
      <c r="E11" s="65"/>
      <c r="F11" s="66"/>
      <c r="G11" s="63"/>
      <c r="H11" s="63"/>
      <c r="I11" s="65"/>
    </row>
    <row r="12" spans="1:9" ht="13.5">
      <c r="A12" s="46">
        <v>5</v>
      </c>
      <c r="B12" s="47"/>
      <c r="C12" s="67"/>
      <c r="D12" s="47"/>
      <c r="E12" s="47"/>
      <c r="F12" s="52"/>
      <c r="G12" s="67"/>
      <c r="H12" s="67"/>
      <c r="I12" s="47"/>
    </row>
    <row r="13" spans="1:9" ht="13.5">
      <c r="A13" s="46">
        <v>6</v>
      </c>
      <c r="B13" s="47"/>
      <c r="C13" s="68"/>
      <c r="D13" s="47"/>
      <c r="E13" s="47"/>
      <c r="F13" s="52"/>
      <c r="G13" s="67"/>
      <c r="H13" s="57"/>
      <c r="I13" s="47"/>
    </row>
    <row r="14" spans="1:9" ht="13.5">
      <c r="A14" s="46">
        <v>7</v>
      </c>
      <c r="B14" s="47"/>
      <c r="C14" s="57"/>
      <c r="D14" s="47"/>
      <c r="E14" s="47"/>
      <c r="F14" s="52"/>
      <c r="G14" s="57"/>
      <c r="H14" s="57"/>
      <c r="I14" s="47"/>
    </row>
    <row r="15" spans="1:9" ht="13.5">
      <c r="A15" s="46">
        <v>8</v>
      </c>
      <c r="B15" s="47"/>
      <c r="C15" s="57"/>
      <c r="D15" s="47"/>
      <c r="E15" s="47"/>
      <c r="F15" s="52"/>
      <c r="G15" s="57"/>
      <c r="H15" s="57"/>
      <c r="I15" s="47"/>
    </row>
    <row r="16" spans="1:9" ht="13.5">
      <c r="A16" s="258" t="s">
        <v>20</v>
      </c>
      <c r="B16" s="258"/>
      <c r="C16" s="260"/>
      <c r="D16" s="260"/>
      <c r="E16" s="260"/>
      <c r="F16" s="260"/>
      <c r="G16" s="266" t="s">
        <v>110</v>
      </c>
      <c r="H16" s="266"/>
      <c r="I16" s="266"/>
    </row>
    <row r="17" spans="1:9" ht="13.5">
      <c r="A17" s="265" t="s">
        <v>21</v>
      </c>
      <c r="B17" s="265"/>
      <c r="C17" s="266" t="s">
        <v>758</v>
      </c>
      <c r="D17" s="266"/>
      <c r="E17" s="266"/>
      <c r="F17" s="266"/>
      <c r="G17" s="266"/>
      <c r="H17" s="266"/>
      <c r="I17" s="266"/>
    </row>
    <row r="18" spans="1:10" ht="13.5">
      <c r="A18" s="264">
        <v>41990</v>
      </c>
      <c r="B18" s="265"/>
      <c r="C18" s="266" t="s">
        <v>759</v>
      </c>
      <c r="D18" s="266"/>
      <c r="E18" s="266"/>
      <c r="F18" s="266"/>
      <c r="G18" s="266"/>
      <c r="H18" s="266"/>
      <c r="I18" s="266"/>
      <c r="J18" s="11"/>
    </row>
    <row r="19" spans="1:10" ht="13.5">
      <c r="A19" s="264">
        <v>41990</v>
      </c>
      <c r="B19" s="265"/>
      <c r="C19" s="266" t="s">
        <v>760</v>
      </c>
      <c r="D19" s="266"/>
      <c r="E19" s="266"/>
      <c r="F19" s="266"/>
      <c r="G19" s="266"/>
      <c r="H19" s="266"/>
      <c r="I19" s="266"/>
      <c r="J19" s="11"/>
    </row>
    <row r="20" spans="1:10" ht="13.5">
      <c r="A20" s="264" t="s">
        <v>64</v>
      </c>
      <c r="B20" s="265"/>
      <c r="C20" s="266"/>
      <c r="D20" s="266"/>
      <c r="E20" s="266"/>
      <c r="F20" s="266"/>
      <c r="G20" s="266"/>
      <c r="H20" s="266"/>
      <c r="I20" s="266"/>
      <c r="J20" s="11"/>
    </row>
    <row r="21" spans="1:10" ht="13.5">
      <c r="A21" s="264" t="s">
        <v>64</v>
      </c>
      <c r="B21" s="265"/>
      <c r="C21" s="266"/>
      <c r="D21" s="266"/>
      <c r="E21" s="266"/>
      <c r="F21" s="266"/>
      <c r="G21" s="266"/>
      <c r="H21" s="266"/>
      <c r="I21" s="266"/>
      <c r="J21" s="11"/>
    </row>
    <row r="22" spans="1:10" ht="13.5">
      <c r="A22" s="264" t="s">
        <v>64</v>
      </c>
      <c r="B22" s="265"/>
      <c r="C22" s="266"/>
      <c r="D22" s="266"/>
      <c r="E22" s="266"/>
      <c r="F22" s="266"/>
      <c r="G22" s="266"/>
      <c r="H22" s="266"/>
      <c r="I22" s="266"/>
      <c r="J22" s="11"/>
    </row>
    <row r="23" spans="1:10" ht="13.5">
      <c r="A23" s="264" t="s">
        <v>64</v>
      </c>
      <c r="B23" s="265"/>
      <c r="C23" s="266"/>
      <c r="D23" s="266"/>
      <c r="E23" s="266"/>
      <c r="F23" s="266"/>
      <c r="G23" s="266"/>
      <c r="H23" s="266"/>
      <c r="I23" s="266"/>
      <c r="J23" s="11"/>
    </row>
    <row r="24" spans="1:10" ht="13.5">
      <c r="A24" s="264" t="s">
        <v>64</v>
      </c>
      <c r="B24" s="265"/>
      <c r="C24" s="266"/>
      <c r="D24" s="266"/>
      <c r="E24" s="266"/>
      <c r="F24" s="266"/>
      <c r="G24" s="266"/>
      <c r="H24" s="266"/>
      <c r="I24" s="266"/>
      <c r="J24" s="11"/>
    </row>
    <row r="25" spans="1:10" ht="13.5">
      <c r="A25" s="264" t="s">
        <v>64</v>
      </c>
      <c r="B25" s="265"/>
      <c r="C25" s="266"/>
      <c r="D25" s="266"/>
      <c r="E25" s="266"/>
      <c r="F25" s="266"/>
      <c r="G25" s="266"/>
      <c r="H25" s="266"/>
      <c r="I25" s="266"/>
      <c r="J25" s="11"/>
    </row>
    <row r="26" spans="1:10" ht="13.5">
      <c r="A26" s="265" t="s">
        <v>64</v>
      </c>
      <c r="B26" s="265"/>
      <c r="C26" s="266"/>
      <c r="D26" s="266"/>
      <c r="E26" s="266"/>
      <c r="F26" s="266"/>
      <c r="G26" s="266"/>
      <c r="H26" s="266"/>
      <c r="I26" s="266"/>
      <c r="J26" s="11"/>
    </row>
    <row r="27" spans="1:10" ht="13.5">
      <c r="A27" s="259" t="s">
        <v>22</v>
      </c>
      <c r="B27" s="259"/>
      <c r="C27" s="260" t="s">
        <v>31</v>
      </c>
      <c r="D27" s="260"/>
      <c r="E27" s="260"/>
      <c r="F27" s="260"/>
      <c r="G27" s="53">
        <v>41990</v>
      </c>
      <c r="H27" s="261">
        <v>0.75</v>
      </c>
      <c r="I27" s="261"/>
      <c r="J27" s="11"/>
    </row>
    <row r="28" spans="1:10" ht="13.5">
      <c r="A28" s="259"/>
      <c r="B28" s="259"/>
      <c r="C28" s="262" t="s">
        <v>35</v>
      </c>
      <c r="D28" s="262"/>
      <c r="E28" s="262"/>
      <c r="F28" s="262"/>
      <c r="G28" s="262"/>
      <c r="H28" s="262"/>
      <c r="I28" s="262"/>
      <c r="J28" s="11"/>
    </row>
    <row r="29" spans="1:10" ht="13.5">
      <c r="A29" s="258" t="s">
        <v>23</v>
      </c>
      <c r="B29" s="258"/>
      <c r="C29" s="263" t="s">
        <v>761</v>
      </c>
      <c r="D29" s="263"/>
      <c r="E29" s="263"/>
      <c r="F29" s="263"/>
      <c r="G29" s="263"/>
      <c r="H29" s="263"/>
      <c r="I29" s="263"/>
      <c r="J29" s="11"/>
    </row>
    <row r="30" spans="1:10" ht="13.5">
      <c r="A30" s="41" t="s">
        <v>24</v>
      </c>
      <c r="B30" s="41"/>
      <c r="C30" s="263"/>
      <c r="D30" s="263"/>
      <c r="E30" s="263"/>
      <c r="F30" s="263"/>
      <c r="G30" s="263"/>
      <c r="H30" s="263"/>
      <c r="I30" s="263"/>
      <c r="J30" s="11"/>
    </row>
    <row r="31" spans="1:10" ht="13.5">
      <c r="A31" s="41" t="s">
        <v>25</v>
      </c>
      <c r="B31" s="41"/>
      <c r="C31" s="263"/>
      <c r="D31" s="263"/>
      <c r="E31" s="263"/>
      <c r="F31" s="263"/>
      <c r="G31" s="263"/>
      <c r="H31" s="263"/>
      <c r="I31" s="263"/>
      <c r="J31" s="11"/>
    </row>
    <row r="32" spans="1:9" ht="13.5">
      <c r="A32" s="255"/>
      <c r="B32" s="255"/>
      <c r="C32" s="263"/>
      <c r="D32" s="263"/>
      <c r="E32" s="263"/>
      <c r="F32" s="263"/>
      <c r="G32" s="263"/>
      <c r="H32" s="263"/>
      <c r="I32" s="263"/>
    </row>
    <row r="33" spans="1:9" ht="13.5">
      <c r="A33" s="255"/>
      <c r="B33" s="255"/>
      <c r="C33" s="263"/>
      <c r="D33" s="263"/>
      <c r="E33" s="263"/>
      <c r="F33" s="263"/>
      <c r="G33" s="263"/>
      <c r="H33" s="263"/>
      <c r="I33" s="263"/>
    </row>
    <row r="34" spans="1:9" ht="13.5">
      <c r="A34" s="255"/>
      <c r="B34" s="255"/>
      <c r="C34" s="263"/>
      <c r="D34" s="263"/>
      <c r="E34" s="263"/>
      <c r="F34" s="263"/>
      <c r="G34" s="263"/>
      <c r="H34" s="263"/>
      <c r="I34" s="263"/>
    </row>
    <row r="35" spans="1:9" ht="13.5">
      <c r="A35" s="255"/>
      <c r="B35" s="255"/>
      <c r="C35" s="263"/>
      <c r="D35" s="263"/>
      <c r="E35" s="263"/>
      <c r="F35" s="263"/>
      <c r="G35" s="263"/>
      <c r="H35" s="263"/>
      <c r="I35" s="263"/>
    </row>
    <row r="36" spans="1:9" ht="13.5">
      <c r="A36" s="255"/>
      <c r="B36" s="255"/>
      <c r="C36" s="263"/>
      <c r="D36" s="263"/>
      <c r="E36" s="263"/>
      <c r="F36" s="263"/>
      <c r="G36" s="263"/>
      <c r="H36" s="263"/>
      <c r="I36" s="263"/>
    </row>
    <row r="37" spans="1:9" ht="13.5">
      <c r="A37" s="255"/>
      <c r="B37" s="255"/>
      <c r="C37" s="263"/>
      <c r="D37" s="263"/>
      <c r="E37" s="263"/>
      <c r="F37" s="263"/>
      <c r="G37" s="263"/>
      <c r="H37" s="263"/>
      <c r="I37" s="263"/>
    </row>
    <row r="38" spans="1:9" ht="13.5">
      <c r="A38" s="255"/>
      <c r="B38" s="255"/>
      <c r="C38" s="263"/>
      <c r="D38" s="263"/>
      <c r="E38" s="263"/>
      <c r="F38" s="263"/>
      <c r="G38" s="263"/>
      <c r="H38" s="263"/>
      <c r="I38" s="263"/>
    </row>
    <row r="39" spans="1:9" ht="13.5">
      <c r="A39" s="255"/>
      <c r="B39" s="255"/>
      <c r="C39" s="263"/>
      <c r="D39" s="263"/>
      <c r="E39" s="263"/>
      <c r="F39" s="263"/>
      <c r="G39" s="263"/>
      <c r="H39" s="263"/>
      <c r="I39" s="263"/>
    </row>
    <row r="40" spans="1:9" ht="13.5">
      <c r="A40" s="255"/>
      <c r="B40" s="255"/>
      <c r="C40" s="255" t="s">
        <v>41</v>
      </c>
      <c r="D40" s="255"/>
      <c r="E40" s="255"/>
      <c r="F40" s="255"/>
      <c r="G40" s="255"/>
      <c r="H40" s="255"/>
      <c r="I40" s="255"/>
    </row>
    <row r="41" spans="1:9" ht="13.5">
      <c r="A41" s="258" t="s">
        <v>32</v>
      </c>
      <c r="B41" s="258"/>
      <c r="C41" s="255" t="s">
        <v>762</v>
      </c>
      <c r="D41" s="255"/>
      <c r="E41" s="255"/>
      <c r="F41" s="255"/>
      <c r="G41" s="255"/>
      <c r="H41" s="255"/>
      <c r="I41" s="255"/>
    </row>
    <row r="42" spans="1:9" ht="13.5">
      <c r="A42" s="258" t="s">
        <v>33</v>
      </c>
      <c r="B42" s="258"/>
      <c r="C42" s="255" t="s">
        <v>763</v>
      </c>
      <c r="D42" s="255"/>
      <c r="E42" s="255"/>
      <c r="F42" s="255"/>
      <c r="G42" s="255"/>
      <c r="H42" s="255"/>
      <c r="I42" s="255"/>
    </row>
    <row r="43" spans="1:9" ht="13.5">
      <c r="A43" s="258" t="s">
        <v>26</v>
      </c>
      <c r="B43" s="258"/>
      <c r="C43" s="255" t="s">
        <v>764</v>
      </c>
      <c r="D43" s="255"/>
      <c r="E43" s="255"/>
      <c r="F43" s="255"/>
      <c r="G43" s="255"/>
      <c r="H43" s="255"/>
      <c r="I43" s="255"/>
    </row>
    <row r="44" spans="1:9" ht="13.5">
      <c r="A44" s="255"/>
      <c r="B44" s="255"/>
      <c r="C44" s="255" t="s">
        <v>765</v>
      </c>
      <c r="D44" s="255"/>
      <c r="E44" s="255"/>
      <c r="F44" s="255"/>
      <c r="G44" s="255"/>
      <c r="H44" s="255"/>
      <c r="I44" s="255"/>
    </row>
    <row r="45" spans="1:9" ht="13.5">
      <c r="A45" s="255"/>
      <c r="B45" s="255"/>
      <c r="C45" s="255" t="s">
        <v>765</v>
      </c>
      <c r="D45" s="255"/>
      <c r="E45" s="255"/>
      <c r="F45" s="255"/>
      <c r="G45" s="255"/>
      <c r="H45" s="255"/>
      <c r="I45" s="255"/>
    </row>
    <row r="46" spans="1:9" ht="13.5">
      <c r="A46" s="256" t="s">
        <v>30</v>
      </c>
      <c r="B46" s="257"/>
      <c r="C46" s="251" t="s">
        <v>767</v>
      </c>
      <c r="D46" s="251"/>
      <c r="E46" s="251"/>
      <c r="F46" s="251"/>
      <c r="G46" s="251"/>
      <c r="H46" s="251"/>
      <c r="I46" s="251"/>
    </row>
    <row r="47" spans="1:9" ht="13.5">
      <c r="A47" s="249" t="s">
        <v>768</v>
      </c>
      <c r="B47" s="249"/>
      <c r="C47" s="54" t="s">
        <v>769</v>
      </c>
      <c r="D47" s="54"/>
      <c r="E47" s="251" t="s">
        <v>770</v>
      </c>
      <c r="F47" s="251"/>
      <c r="G47" s="251"/>
      <c r="H47" s="55" t="s">
        <v>771</v>
      </c>
      <c r="I47" s="55" t="s">
        <v>772</v>
      </c>
    </row>
    <row r="48" spans="1:9" ht="13.5">
      <c r="A48" s="249"/>
      <c r="B48" s="249"/>
      <c r="C48" s="54" t="s">
        <v>773</v>
      </c>
      <c r="D48" s="54"/>
      <c r="E48" s="251" t="s">
        <v>774</v>
      </c>
      <c r="F48" s="251"/>
      <c r="G48" s="251"/>
      <c r="H48" s="55" t="s">
        <v>775</v>
      </c>
      <c r="I48" s="55" t="s">
        <v>776</v>
      </c>
    </row>
    <row r="49" spans="1:9" ht="13.5">
      <c r="A49" s="250"/>
      <c r="B49" s="250"/>
      <c r="C49" s="54" t="s">
        <v>27</v>
      </c>
      <c r="D49" s="54"/>
      <c r="E49" s="51" t="s">
        <v>777</v>
      </c>
      <c r="F49" s="51"/>
      <c r="G49" s="51"/>
      <c r="H49" s="55" t="s">
        <v>778</v>
      </c>
      <c r="I49" s="55" t="s">
        <v>779</v>
      </c>
    </row>
    <row r="50" spans="1:9" ht="13.5" customHeight="1">
      <c r="A50" s="252" t="s">
        <v>28</v>
      </c>
      <c r="B50" s="252"/>
      <c r="C50" s="254" t="s">
        <v>780</v>
      </c>
      <c r="D50" s="254"/>
      <c r="E50" s="254"/>
      <c r="F50" s="254"/>
      <c r="G50" s="254"/>
      <c r="H50" s="254"/>
      <c r="I50" s="254"/>
    </row>
    <row r="51" spans="1:9" ht="13.5">
      <c r="A51" s="253"/>
      <c r="B51" s="253"/>
      <c r="C51" s="254" t="s">
        <v>781</v>
      </c>
      <c r="D51" s="254"/>
      <c r="E51" s="254"/>
      <c r="F51" s="254"/>
      <c r="G51" s="254"/>
      <c r="H51" s="254"/>
      <c r="I51" s="254"/>
    </row>
    <row r="52" spans="2:9" ht="13.5" customHeight="1">
      <c r="B52" s="244" t="s">
        <v>29</v>
      </c>
      <c r="C52" s="244"/>
      <c r="D52" s="244"/>
      <c r="E52" s="245" t="s">
        <v>782</v>
      </c>
      <c r="F52" s="245"/>
      <c r="G52" s="245"/>
      <c r="H52" s="245"/>
      <c r="I52" s="20"/>
    </row>
    <row r="53" spans="2:9" ht="13.5" customHeight="1">
      <c r="B53" s="246" t="s">
        <v>42</v>
      </c>
      <c r="C53" s="247"/>
      <c r="D53" s="247"/>
      <c r="E53" s="247"/>
      <c r="F53" s="247"/>
      <c r="G53" s="247"/>
      <c r="H53" s="247"/>
      <c r="I53" s="247"/>
    </row>
    <row r="54" spans="1:6" ht="13.5">
      <c r="A54" s="21" t="s">
        <v>40</v>
      </c>
      <c r="D54" s="248" t="s">
        <v>36</v>
      </c>
      <c r="E54" s="248"/>
      <c r="F54" s="248"/>
    </row>
    <row r="60" ht="13.5">
      <c r="G60" s="22"/>
    </row>
  </sheetData>
  <sheetProtection/>
  <mergeCells count="78">
    <mergeCell ref="B52:D52"/>
    <mergeCell ref="E52:H52"/>
    <mergeCell ref="B53:I53"/>
    <mergeCell ref="D54:F54"/>
    <mergeCell ref="A47:B49"/>
    <mergeCell ref="E47:G47"/>
    <mergeCell ref="E48:G48"/>
    <mergeCell ref="A50:B51"/>
    <mergeCell ref="C50:I50"/>
    <mergeCell ref="C51:I51"/>
    <mergeCell ref="A44:B44"/>
    <mergeCell ref="C44:I44"/>
    <mergeCell ref="A45:B45"/>
    <mergeCell ref="C45:I45"/>
    <mergeCell ref="A46:B46"/>
    <mergeCell ref="C46:I46"/>
    <mergeCell ref="A41:B41"/>
    <mergeCell ref="C41:I41"/>
    <mergeCell ref="A42:B42"/>
    <mergeCell ref="C42:I42"/>
    <mergeCell ref="A43:B43"/>
    <mergeCell ref="C43:I43"/>
    <mergeCell ref="A36:B36"/>
    <mergeCell ref="A37:B37"/>
    <mergeCell ref="A38:B38"/>
    <mergeCell ref="A39:B39"/>
    <mergeCell ref="A40:B40"/>
    <mergeCell ref="C40:I40"/>
    <mergeCell ref="A27:B28"/>
    <mergeCell ref="C27:F27"/>
    <mergeCell ref="H27:I27"/>
    <mergeCell ref="C28:I28"/>
    <mergeCell ref="A29:B29"/>
    <mergeCell ref="C29:I39"/>
    <mergeCell ref="A32:B32"/>
    <mergeCell ref="A33:B33"/>
    <mergeCell ref="A34:B34"/>
    <mergeCell ref="A35:B35"/>
    <mergeCell ref="A24:B24"/>
    <mergeCell ref="C24:I24"/>
    <mergeCell ref="A25:B25"/>
    <mergeCell ref="C25:I25"/>
    <mergeCell ref="A26:B26"/>
    <mergeCell ref="C26:I26"/>
    <mergeCell ref="A21:B21"/>
    <mergeCell ref="C21:I21"/>
    <mergeCell ref="A22:B22"/>
    <mergeCell ref="C22:I22"/>
    <mergeCell ref="A23:B23"/>
    <mergeCell ref="C23:I23"/>
    <mergeCell ref="A18:B18"/>
    <mergeCell ref="C18:I18"/>
    <mergeCell ref="A19:B19"/>
    <mergeCell ref="C19:I19"/>
    <mergeCell ref="A20:B20"/>
    <mergeCell ref="C20:I20"/>
    <mergeCell ref="G6:G7"/>
    <mergeCell ref="H6:I6"/>
    <mergeCell ref="A16:B16"/>
    <mergeCell ref="C16:F16"/>
    <mergeCell ref="G16:I16"/>
    <mergeCell ref="A17:B17"/>
    <mergeCell ref="C17:I17"/>
    <mergeCell ref="A5:B5"/>
    <mergeCell ref="C5:F5"/>
    <mergeCell ref="A6:A7"/>
    <mergeCell ref="B6:B7"/>
    <mergeCell ref="C6:C7"/>
    <mergeCell ref="D6:D7"/>
    <mergeCell ref="E6:E7"/>
    <mergeCell ref="F6:F7"/>
    <mergeCell ref="A1:I1"/>
    <mergeCell ref="A2:D2"/>
    <mergeCell ref="E2:F2"/>
    <mergeCell ref="A3:B3"/>
    <mergeCell ref="C3:I3"/>
    <mergeCell ref="A4:B4"/>
    <mergeCell ref="C4:G4"/>
  </mergeCells>
  <hyperlinks>
    <hyperlink ref="E47" r:id="rId1" display="mako.chk38@docomo.ne.jp"/>
  </hyperlinks>
  <printOptions horizontalCentered="1" verticalCentered="1"/>
  <pageMargins left="0" right="0" top="0" bottom="0" header="0.5118110236220472" footer="0.5118110236220472"/>
  <pageSetup horizontalDpi="600" verticalDpi="600" orientation="portrait" paperSize="9" r:id="rId2"/>
</worksheet>
</file>

<file path=xl/worksheets/sheet2.xml><?xml version="1.0" encoding="utf-8"?>
<worksheet xmlns="http://schemas.openxmlformats.org/spreadsheetml/2006/main" xmlns:r="http://schemas.openxmlformats.org/officeDocument/2006/relationships">
  <dimension ref="A1:J60"/>
  <sheetViews>
    <sheetView zoomScalePageLayoutView="0" workbookViewId="0" topLeftCell="A1">
      <selection activeCell="A1" sqref="A1:I1"/>
    </sheetView>
  </sheetViews>
  <sheetFormatPr defaultColWidth="9.00390625" defaultRowHeight="12.75"/>
  <cols>
    <col min="1" max="1" width="4.25390625" style="18" customWidth="1"/>
    <col min="2" max="2" width="7.875" style="18" customWidth="1"/>
    <col min="3" max="3" width="11.625" style="18" customWidth="1"/>
    <col min="4" max="5" width="4.125" style="18" customWidth="1"/>
    <col min="6" max="6" width="9.00390625" style="18" customWidth="1"/>
    <col min="7" max="7" width="33.375" style="18" customWidth="1"/>
    <col min="8" max="9" width="14.125" style="18" customWidth="1"/>
    <col min="10" max="16384" width="9.125" style="18" customWidth="1"/>
  </cols>
  <sheetData>
    <row r="1" spans="1:9" ht="13.5">
      <c r="A1" s="272" t="s">
        <v>99</v>
      </c>
      <c r="B1" s="272"/>
      <c r="C1" s="272"/>
      <c r="D1" s="272"/>
      <c r="E1" s="272"/>
      <c r="F1" s="272"/>
      <c r="G1" s="272"/>
      <c r="H1" s="272"/>
      <c r="I1" s="272"/>
    </row>
    <row r="2" spans="1:9" ht="24">
      <c r="A2" s="273" t="s">
        <v>100</v>
      </c>
      <c r="B2" s="273"/>
      <c r="C2" s="273"/>
      <c r="D2" s="273"/>
      <c r="E2" s="274" t="s">
        <v>37</v>
      </c>
      <c r="F2" s="274"/>
      <c r="G2" s="32">
        <v>41973</v>
      </c>
      <c r="H2" s="31" t="s">
        <v>101</v>
      </c>
      <c r="I2" s="33" t="s">
        <v>44</v>
      </c>
    </row>
    <row r="3" spans="1:9" ht="13.5">
      <c r="A3" s="258" t="s">
        <v>102</v>
      </c>
      <c r="B3" s="258"/>
      <c r="C3" s="255" t="s">
        <v>103</v>
      </c>
      <c r="D3" s="255"/>
      <c r="E3" s="255"/>
      <c r="F3" s="255"/>
      <c r="G3" s="255"/>
      <c r="H3" s="255"/>
      <c r="I3" s="255"/>
    </row>
    <row r="4" spans="1:9" ht="13.5">
      <c r="A4" s="258" t="s">
        <v>10</v>
      </c>
      <c r="B4" s="258"/>
      <c r="C4" s="255" t="s">
        <v>104</v>
      </c>
      <c r="D4" s="255"/>
      <c r="E4" s="255"/>
      <c r="F4" s="255"/>
      <c r="G4" s="255"/>
      <c r="H4" s="42" t="s">
        <v>11</v>
      </c>
      <c r="I4" s="43">
        <v>0</v>
      </c>
    </row>
    <row r="5" spans="1:9" ht="13.5">
      <c r="A5" s="258" t="s">
        <v>12</v>
      </c>
      <c r="B5" s="258"/>
      <c r="C5" s="267">
        <v>41978</v>
      </c>
      <c r="D5" s="267"/>
      <c r="E5" s="267"/>
      <c r="F5" s="267"/>
      <c r="G5" s="44"/>
      <c r="H5" s="42" t="s">
        <v>13</v>
      </c>
      <c r="I5" s="45">
        <v>0</v>
      </c>
    </row>
    <row r="6" spans="1:9" ht="13.5">
      <c r="A6" s="259" t="s">
        <v>105</v>
      </c>
      <c r="B6" s="259" t="s">
        <v>14</v>
      </c>
      <c r="C6" s="259" t="s">
        <v>15</v>
      </c>
      <c r="D6" s="268" t="s">
        <v>16</v>
      </c>
      <c r="E6" s="268" t="s">
        <v>38</v>
      </c>
      <c r="F6" s="270" t="s">
        <v>39</v>
      </c>
      <c r="G6" s="259" t="s">
        <v>17</v>
      </c>
      <c r="H6" s="265" t="s">
        <v>18</v>
      </c>
      <c r="I6" s="265"/>
    </row>
    <row r="7" spans="1:9" ht="13.5">
      <c r="A7" s="259"/>
      <c r="B7" s="259"/>
      <c r="C7" s="259"/>
      <c r="D7" s="269"/>
      <c r="E7" s="269"/>
      <c r="F7" s="271"/>
      <c r="G7" s="259"/>
      <c r="H7" s="42" t="s">
        <v>15</v>
      </c>
      <c r="I7" s="42" t="s">
        <v>19</v>
      </c>
    </row>
    <row r="8" spans="1:9" ht="13.5">
      <c r="A8" s="46">
        <v>1</v>
      </c>
      <c r="B8" s="47"/>
      <c r="C8" s="50" t="s">
        <v>106</v>
      </c>
      <c r="D8" s="60">
        <v>35</v>
      </c>
      <c r="E8" s="69" t="s">
        <v>107</v>
      </c>
      <c r="F8" s="69">
        <v>5</v>
      </c>
      <c r="G8" s="48" t="s">
        <v>108</v>
      </c>
      <c r="H8" s="58" t="s">
        <v>43</v>
      </c>
      <c r="I8" s="50" t="s">
        <v>109</v>
      </c>
    </row>
    <row r="9" spans="1:9" ht="13.5">
      <c r="A9" s="46">
        <v>2</v>
      </c>
      <c r="B9" s="47"/>
      <c r="C9" s="48"/>
      <c r="D9" s="48"/>
      <c r="E9" s="49"/>
      <c r="F9" s="56"/>
      <c r="G9" s="48"/>
      <c r="H9" s="48"/>
      <c r="I9" s="50"/>
    </row>
    <row r="10" spans="1:10" ht="13.5">
      <c r="A10" s="46">
        <v>3</v>
      </c>
      <c r="B10" s="47"/>
      <c r="C10" s="59"/>
      <c r="D10" s="59"/>
      <c r="E10" s="60"/>
      <c r="F10" s="61"/>
      <c r="G10" s="59"/>
      <c r="H10" s="59"/>
      <c r="I10" s="62"/>
      <c r="J10" s="19"/>
    </row>
    <row r="11" spans="1:9" ht="13.5">
      <c r="A11" s="46">
        <v>4</v>
      </c>
      <c r="B11" s="47"/>
      <c r="C11" s="63"/>
      <c r="D11" s="64"/>
      <c r="E11" s="65"/>
      <c r="F11" s="66"/>
      <c r="G11" s="63"/>
      <c r="H11" s="63"/>
      <c r="I11" s="65"/>
    </row>
    <row r="12" spans="1:9" ht="13.5">
      <c r="A12" s="46">
        <v>5</v>
      </c>
      <c r="B12" s="47"/>
      <c r="C12" s="67"/>
      <c r="D12" s="47"/>
      <c r="E12" s="47"/>
      <c r="F12" s="52"/>
      <c r="G12" s="67"/>
      <c r="H12" s="67"/>
      <c r="I12" s="47"/>
    </row>
    <row r="13" spans="1:9" ht="13.5">
      <c r="A13" s="46">
        <v>6</v>
      </c>
      <c r="B13" s="47"/>
      <c r="C13" s="68"/>
      <c r="D13" s="47"/>
      <c r="E13" s="47"/>
      <c r="F13" s="52"/>
      <c r="G13" s="67"/>
      <c r="H13" s="57"/>
      <c r="I13" s="47"/>
    </row>
    <row r="14" spans="1:9" ht="13.5">
      <c r="A14" s="46">
        <v>7</v>
      </c>
      <c r="B14" s="47"/>
      <c r="C14" s="57"/>
      <c r="D14" s="47"/>
      <c r="E14" s="47"/>
      <c r="F14" s="52"/>
      <c r="G14" s="57"/>
      <c r="H14" s="57"/>
      <c r="I14" s="47"/>
    </row>
    <row r="15" spans="1:9" ht="13.5">
      <c r="A15" s="46">
        <v>8</v>
      </c>
      <c r="B15" s="47"/>
      <c r="C15" s="57"/>
      <c r="D15" s="47"/>
      <c r="E15" s="47"/>
      <c r="F15" s="52"/>
      <c r="G15" s="57"/>
      <c r="H15" s="57"/>
      <c r="I15" s="47"/>
    </row>
    <row r="16" spans="1:9" ht="13.5">
      <c r="A16" s="258" t="s">
        <v>20</v>
      </c>
      <c r="B16" s="258"/>
      <c r="C16" s="260"/>
      <c r="D16" s="260"/>
      <c r="E16" s="260"/>
      <c r="F16" s="260"/>
      <c r="G16" s="266" t="s">
        <v>110</v>
      </c>
      <c r="H16" s="266"/>
      <c r="I16" s="266"/>
    </row>
    <row r="17" spans="1:9" ht="13.5">
      <c r="A17" s="265" t="s">
        <v>21</v>
      </c>
      <c r="B17" s="265"/>
      <c r="C17" s="266"/>
      <c r="D17" s="266"/>
      <c r="E17" s="266"/>
      <c r="F17" s="266"/>
      <c r="G17" s="266"/>
      <c r="H17" s="266"/>
      <c r="I17" s="266"/>
    </row>
    <row r="18" spans="1:10" ht="13.5">
      <c r="A18" s="264">
        <v>41978</v>
      </c>
      <c r="B18" s="265"/>
      <c r="C18" s="266" t="s">
        <v>111</v>
      </c>
      <c r="D18" s="266"/>
      <c r="E18" s="266"/>
      <c r="F18" s="266"/>
      <c r="G18" s="266"/>
      <c r="H18" s="266"/>
      <c r="I18" s="266"/>
      <c r="J18" s="11"/>
    </row>
    <row r="19" spans="1:10" ht="13.5">
      <c r="A19" s="264">
        <v>41978</v>
      </c>
      <c r="B19" s="265"/>
      <c r="C19" s="266" t="s">
        <v>112</v>
      </c>
      <c r="D19" s="266"/>
      <c r="E19" s="266"/>
      <c r="F19" s="266"/>
      <c r="G19" s="266"/>
      <c r="H19" s="266"/>
      <c r="I19" s="266"/>
      <c r="J19" s="11"/>
    </row>
    <row r="20" spans="1:10" ht="13.5">
      <c r="A20" s="264" t="s">
        <v>113</v>
      </c>
      <c r="B20" s="265"/>
      <c r="C20" s="266"/>
      <c r="D20" s="266"/>
      <c r="E20" s="266"/>
      <c r="F20" s="266"/>
      <c r="G20" s="266"/>
      <c r="H20" s="266"/>
      <c r="I20" s="266"/>
      <c r="J20" s="11"/>
    </row>
    <row r="21" spans="1:10" ht="13.5">
      <c r="A21" s="264" t="s">
        <v>113</v>
      </c>
      <c r="B21" s="265"/>
      <c r="C21" s="266"/>
      <c r="D21" s="266"/>
      <c r="E21" s="266"/>
      <c r="F21" s="266"/>
      <c r="G21" s="266"/>
      <c r="H21" s="266"/>
      <c r="I21" s="266"/>
      <c r="J21" s="11"/>
    </row>
    <row r="22" spans="1:10" ht="13.5">
      <c r="A22" s="264" t="s">
        <v>113</v>
      </c>
      <c r="B22" s="265"/>
      <c r="C22" s="266"/>
      <c r="D22" s="266"/>
      <c r="E22" s="266"/>
      <c r="F22" s="266"/>
      <c r="G22" s="266"/>
      <c r="H22" s="266"/>
      <c r="I22" s="266"/>
      <c r="J22" s="11"/>
    </row>
    <row r="23" spans="1:10" ht="13.5">
      <c r="A23" s="264" t="s">
        <v>113</v>
      </c>
      <c r="B23" s="265"/>
      <c r="C23" s="266"/>
      <c r="D23" s="266"/>
      <c r="E23" s="266"/>
      <c r="F23" s="266"/>
      <c r="G23" s="266"/>
      <c r="H23" s="266"/>
      <c r="I23" s="266"/>
      <c r="J23" s="11"/>
    </row>
    <row r="24" spans="1:10" ht="13.5">
      <c r="A24" s="264" t="s">
        <v>113</v>
      </c>
      <c r="B24" s="265"/>
      <c r="C24" s="266"/>
      <c r="D24" s="266"/>
      <c r="E24" s="266"/>
      <c r="F24" s="266"/>
      <c r="G24" s="266"/>
      <c r="H24" s="266"/>
      <c r="I24" s="266"/>
      <c r="J24" s="11"/>
    </row>
    <row r="25" spans="1:10" ht="13.5">
      <c r="A25" s="264" t="s">
        <v>113</v>
      </c>
      <c r="B25" s="265"/>
      <c r="C25" s="266"/>
      <c r="D25" s="266"/>
      <c r="E25" s="266"/>
      <c r="F25" s="266"/>
      <c r="G25" s="266"/>
      <c r="H25" s="266"/>
      <c r="I25" s="266"/>
      <c r="J25" s="11"/>
    </row>
    <row r="26" spans="1:10" ht="13.5">
      <c r="A26" s="265" t="s">
        <v>113</v>
      </c>
      <c r="B26" s="265"/>
      <c r="C26" s="266"/>
      <c r="D26" s="266"/>
      <c r="E26" s="266"/>
      <c r="F26" s="266"/>
      <c r="G26" s="266"/>
      <c r="H26" s="266"/>
      <c r="I26" s="266"/>
      <c r="J26" s="11"/>
    </row>
    <row r="27" spans="1:10" ht="13.5">
      <c r="A27" s="259" t="s">
        <v>22</v>
      </c>
      <c r="B27" s="259"/>
      <c r="C27" s="260" t="s">
        <v>31</v>
      </c>
      <c r="D27" s="260"/>
      <c r="E27" s="260"/>
      <c r="F27" s="260"/>
      <c r="G27" s="53">
        <v>41978</v>
      </c>
      <c r="H27" s="261">
        <v>0.6666666666666666</v>
      </c>
      <c r="I27" s="261"/>
      <c r="J27" s="11"/>
    </row>
    <row r="28" spans="1:10" ht="13.5">
      <c r="A28" s="259"/>
      <c r="B28" s="259"/>
      <c r="C28" s="262" t="s">
        <v>35</v>
      </c>
      <c r="D28" s="262"/>
      <c r="E28" s="262"/>
      <c r="F28" s="262"/>
      <c r="G28" s="262"/>
      <c r="H28" s="262"/>
      <c r="I28" s="262"/>
      <c r="J28" s="11"/>
    </row>
    <row r="29" spans="1:10" ht="13.5">
      <c r="A29" s="258" t="s">
        <v>23</v>
      </c>
      <c r="B29" s="258"/>
      <c r="C29" s="263" t="s">
        <v>114</v>
      </c>
      <c r="D29" s="263"/>
      <c r="E29" s="263"/>
      <c r="F29" s="263"/>
      <c r="G29" s="263"/>
      <c r="H29" s="263"/>
      <c r="I29" s="263"/>
      <c r="J29" s="11"/>
    </row>
    <row r="30" spans="1:10" ht="13.5">
      <c r="A30" s="41" t="s">
        <v>24</v>
      </c>
      <c r="B30" s="41"/>
      <c r="C30" s="263"/>
      <c r="D30" s="263"/>
      <c r="E30" s="263"/>
      <c r="F30" s="263"/>
      <c r="G30" s="263"/>
      <c r="H30" s="263"/>
      <c r="I30" s="263"/>
      <c r="J30" s="11"/>
    </row>
    <row r="31" spans="1:10" ht="13.5">
      <c r="A31" s="41" t="s">
        <v>25</v>
      </c>
      <c r="B31" s="41"/>
      <c r="C31" s="263"/>
      <c r="D31" s="263"/>
      <c r="E31" s="263"/>
      <c r="F31" s="263"/>
      <c r="G31" s="263"/>
      <c r="H31" s="263"/>
      <c r="I31" s="263"/>
      <c r="J31" s="11"/>
    </row>
    <row r="32" spans="1:9" ht="13.5">
      <c r="A32" s="255"/>
      <c r="B32" s="255"/>
      <c r="C32" s="263"/>
      <c r="D32" s="263"/>
      <c r="E32" s="263"/>
      <c r="F32" s="263"/>
      <c r="G32" s="263"/>
      <c r="H32" s="263"/>
      <c r="I32" s="263"/>
    </row>
    <row r="33" spans="1:9" ht="13.5">
      <c r="A33" s="255"/>
      <c r="B33" s="255"/>
      <c r="C33" s="263"/>
      <c r="D33" s="263"/>
      <c r="E33" s="263"/>
      <c r="F33" s="263"/>
      <c r="G33" s="263"/>
      <c r="H33" s="263"/>
      <c r="I33" s="263"/>
    </row>
    <row r="34" spans="1:9" ht="13.5">
      <c r="A34" s="255"/>
      <c r="B34" s="255"/>
      <c r="C34" s="263"/>
      <c r="D34" s="263"/>
      <c r="E34" s="263"/>
      <c r="F34" s="263"/>
      <c r="G34" s="263"/>
      <c r="H34" s="263"/>
      <c r="I34" s="263"/>
    </row>
    <row r="35" spans="1:9" ht="13.5">
      <c r="A35" s="255"/>
      <c r="B35" s="255"/>
      <c r="C35" s="263"/>
      <c r="D35" s="263"/>
      <c r="E35" s="263"/>
      <c r="F35" s="263"/>
      <c r="G35" s="263"/>
      <c r="H35" s="263"/>
      <c r="I35" s="263"/>
    </row>
    <row r="36" spans="1:9" ht="13.5">
      <c r="A36" s="255"/>
      <c r="B36" s="255"/>
      <c r="C36" s="263"/>
      <c r="D36" s="263"/>
      <c r="E36" s="263"/>
      <c r="F36" s="263"/>
      <c r="G36" s="263"/>
      <c r="H36" s="263"/>
      <c r="I36" s="263"/>
    </row>
    <row r="37" spans="1:9" ht="13.5">
      <c r="A37" s="255"/>
      <c r="B37" s="255"/>
      <c r="C37" s="263"/>
      <c r="D37" s="263"/>
      <c r="E37" s="263"/>
      <c r="F37" s="263"/>
      <c r="G37" s="263"/>
      <c r="H37" s="263"/>
      <c r="I37" s="263"/>
    </row>
    <row r="38" spans="1:9" ht="13.5">
      <c r="A38" s="255"/>
      <c r="B38" s="255"/>
      <c r="C38" s="263"/>
      <c r="D38" s="263"/>
      <c r="E38" s="263"/>
      <c r="F38" s="263"/>
      <c r="G38" s="263"/>
      <c r="H38" s="263"/>
      <c r="I38" s="263"/>
    </row>
    <row r="39" spans="1:9" ht="13.5">
      <c r="A39" s="255"/>
      <c r="B39" s="255"/>
      <c r="C39" s="263"/>
      <c r="D39" s="263"/>
      <c r="E39" s="263"/>
      <c r="F39" s="263"/>
      <c r="G39" s="263"/>
      <c r="H39" s="263"/>
      <c r="I39" s="263"/>
    </row>
    <row r="40" spans="1:9" ht="13.5">
      <c r="A40" s="255"/>
      <c r="B40" s="255"/>
      <c r="C40" s="255" t="s">
        <v>41</v>
      </c>
      <c r="D40" s="255"/>
      <c r="E40" s="255"/>
      <c r="F40" s="255"/>
      <c r="G40" s="255"/>
      <c r="H40" s="255"/>
      <c r="I40" s="255"/>
    </row>
    <row r="41" spans="1:9" ht="13.5">
      <c r="A41" s="258" t="s">
        <v>32</v>
      </c>
      <c r="B41" s="258"/>
      <c r="C41" s="255" t="s">
        <v>115</v>
      </c>
      <c r="D41" s="255"/>
      <c r="E41" s="255"/>
      <c r="F41" s="255"/>
      <c r="G41" s="255"/>
      <c r="H41" s="255"/>
      <c r="I41" s="255"/>
    </row>
    <row r="42" spans="1:9" ht="13.5">
      <c r="A42" s="258" t="s">
        <v>33</v>
      </c>
      <c r="B42" s="258"/>
      <c r="C42" s="255" t="s">
        <v>116</v>
      </c>
      <c r="D42" s="255"/>
      <c r="E42" s="255"/>
      <c r="F42" s="255"/>
      <c r="G42" s="255"/>
      <c r="H42" s="255"/>
      <c r="I42" s="255"/>
    </row>
    <row r="43" spans="1:9" ht="13.5">
      <c r="A43" s="258" t="s">
        <v>26</v>
      </c>
      <c r="B43" s="258"/>
      <c r="C43" s="255" t="s">
        <v>117</v>
      </c>
      <c r="D43" s="255"/>
      <c r="E43" s="255"/>
      <c r="F43" s="255"/>
      <c r="G43" s="255"/>
      <c r="H43" s="255"/>
      <c r="I43" s="255"/>
    </row>
    <row r="44" spans="1:9" ht="13.5">
      <c r="A44" s="255"/>
      <c r="B44" s="255"/>
      <c r="C44" s="255" t="s">
        <v>118</v>
      </c>
      <c r="D44" s="255"/>
      <c r="E44" s="255"/>
      <c r="F44" s="255"/>
      <c r="G44" s="255"/>
      <c r="H44" s="255"/>
      <c r="I44" s="255"/>
    </row>
    <row r="45" spans="1:9" ht="13.5">
      <c r="A45" s="255"/>
      <c r="B45" s="255"/>
      <c r="C45" s="255" t="s">
        <v>118</v>
      </c>
      <c r="D45" s="255"/>
      <c r="E45" s="255"/>
      <c r="F45" s="255"/>
      <c r="G45" s="255"/>
      <c r="H45" s="255"/>
      <c r="I45" s="255"/>
    </row>
    <row r="46" spans="1:9" ht="13.5">
      <c r="A46" s="256" t="s">
        <v>30</v>
      </c>
      <c r="B46" s="257"/>
      <c r="C46" s="251" t="s">
        <v>119</v>
      </c>
      <c r="D46" s="251"/>
      <c r="E46" s="251"/>
      <c r="F46" s="251"/>
      <c r="G46" s="251"/>
      <c r="H46" s="251"/>
      <c r="I46" s="251"/>
    </row>
    <row r="47" spans="1:9" ht="13.5">
      <c r="A47" s="249" t="s">
        <v>120</v>
      </c>
      <c r="B47" s="249"/>
      <c r="C47" s="54" t="s">
        <v>121</v>
      </c>
      <c r="D47" s="54"/>
      <c r="E47" s="251" t="s">
        <v>122</v>
      </c>
      <c r="F47" s="251"/>
      <c r="G47" s="251"/>
      <c r="H47" s="55" t="s">
        <v>123</v>
      </c>
      <c r="I47" s="55" t="s">
        <v>124</v>
      </c>
    </row>
    <row r="48" spans="1:9" ht="13.5">
      <c r="A48" s="249"/>
      <c r="B48" s="249"/>
      <c r="C48" s="54" t="s">
        <v>125</v>
      </c>
      <c r="D48" s="54"/>
      <c r="E48" s="251" t="s">
        <v>126</v>
      </c>
      <c r="F48" s="251"/>
      <c r="G48" s="251"/>
      <c r="H48" s="55" t="s">
        <v>127</v>
      </c>
      <c r="I48" s="55" t="s">
        <v>128</v>
      </c>
    </row>
    <row r="49" spans="1:9" ht="13.5">
      <c r="A49" s="250"/>
      <c r="B49" s="250"/>
      <c r="C49" s="54" t="s">
        <v>27</v>
      </c>
      <c r="D49" s="54"/>
      <c r="E49" s="51" t="s">
        <v>129</v>
      </c>
      <c r="F49" s="51"/>
      <c r="G49" s="51"/>
      <c r="H49" s="55" t="s">
        <v>130</v>
      </c>
      <c r="I49" s="55" t="s">
        <v>131</v>
      </c>
    </row>
    <row r="50" spans="1:9" ht="13.5" customHeight="1">
      <c r="A50" s="252" t="s">
        <v>28</v>
      </c>
      <c r="B50" s="252"/>
      <c r="C50" s="254" t="s">
        <v>132</v>
      </c>
      <c r="D50" s="254"/>
      <c r="E50" s="254"/>
      <c r="F50" s="254"/>
      <c r="G50" s="254"/>
      <c r="H50" s="254"/>
      <c r="I50" s="254"/>
    </row>
    <row r="51" spans="1:9" ht="13.5">
      <c r="A51" s="253"/>
      <c r="B51" s="253"/>
      <c r="C51" s="254" t="s">
        <v>133</v>
      </c>
      <c r="D51" s="254"/>
      <c r="E51" s="254"/>
      <c r="F51" s="254"/>
      <c r="G51" s="254"/>
      <c r="H51" s="254"/>
      <c r="I51" s="254"/>
    </row>
    <row r="52" spans="2:9" ht="13.5" customHeight="1">
      <c r="B52" s="244" t="s">
        <v>29</v>
      </c>
      <c r="C52" s="244"/>
      <c r="D52" s="244"/>
      <c r="E52" s="245" t="s">
        <v>134</v>
      </c>
      <c r="F52" s="245"/>
      <c r="G52" s="245"/>
      <c r="H52" s="245"/>
      <c r="I52" s="20"/>
    </row>
    <row r="53" spans="2:9" ht="13.5" customHeight="1">
      <c r="B53" s="246" t="s">
        <v>42</v>
      </c>
      <c r="C53" s="247"/>
      <c r="D53" s="247"/>
      <c r="E53" s="247"/>
      <c r="F53" s="247"/>
      <c r="G53" s="247"/>
      <c r="H53" s="247"/>
      <c r="I53" s="247"/>
    </row>
    <row r="54" spans="1:6" ht="13.5">
      <c r="A54" s="21" t="s">
        <v>40</v>
      </c>
      <c r="D54" s="248" t="s">
        <v>36</v>
      </c>
      <c r="E54" s="248"/>
      <c r="F54" s="248"/>
    </row>
    <row r="60" ht="13.5">
      <c r="G60" s="22"/>
    </row>
  </sheetData>
  <sheetProtection/>
  <mergeCells count="78">
    <mergeCell ref="A1:I1"/>
    <mergeCell ref="A2:D2"/>
    <mergeCell ref="E2:F2"/>
    <mergeCell ref="A3:B3"/>
    <mergeCell ref="C3:I3"/>
    <mergeCell ref="A4:B4"/>
    <mergeCell ref="C4:G4"/>
    <mergeCell ref="A5:B5"/>
    <mergeCell ref="C5:F5"/>
    <mergeCell ref="A6:A7"/>
    <mergeCell ref="B6:B7"/>
    <mergeCell ref="C6:C7"/>
    <mergeCell ref="D6:D7"/>
    <mergeCell ref="E6:E7"/>
    <mergeCell ref="F6:F7"/>
    <mergeCell ref="G6:G7"/>
    <mergeCell ref="H6:I6"/>
    <mergeCell ref="A16:B16"/>
    <mergeCell ref="C16:F16"/>
    <mergeCell ref="G16:I16"/>
    <mergeCell ref="A17:B17"/>
    <mergeCell ref="C17:I17"/>
    <mergeCell ref="A18:B18"/>
    <mergeCell ref="C18:I18"/>
    <mergeCell ref="A19:B19"/>
    <mergeCell ref="C19:I19"/>
    <mergeCell ref="A20:B20"/>
    <mergeCell ref="C20:I20"/>
    <mergeCell ref="A21:B21"/>
    <mergeCell ref="C21:I21"/>
    <mergeCell ref="A22:B22"/>
    <mergeCell ref="C22:I22"/>
    <mergeCell ref="A23:B23"/>
    <mergeCell ref="C23:I23"/>
    <mergeCell ref="A24:B24"/>
    <mergeCell ref="C24:I24"/>
    <mergeCell ref="A25:B25"/>
    <mergeCell ref="C25:I25"/>
    <mergeCell ref="A26:B26"/>
    <mergeCell ref="C26:I26"/>
    <mergeCell ref="A27:B28"/>
    <mergeCell ref="C27:F27"/>
    <mergeCell ref="H27:I27"/>
    <mergeCell ref="C28:I28"/>
    <mergeCell ref="A29:B29"/>
    <mergeCell ref="C29:I39"/>
    <mergeCell ref="A32:B32"/>
    <mergeCell ref="A33:B33"/>
    <mergeCell ref="A34:B34"/>
    <mergeCell ref="A35:B35"/>
    <mergeCell ref="A36:B36"/>
    <mergeCell ref="A37:B37"/>
    <mergeCell ref="A38:B38"/>
    <mergeCell ref="A39:B39"/>
    <mergeCell ref="A40:B40"/>
    <mergeCell ref="C40:I40"/>
    <mergeCell ref="A41:B41"/>
    <mergeCell ref="C41:I41"/>
    <mergeCell ref="A42:B42"/>
    <mergeCell ref="C42:I42"/>
    <mergeCell ref="A43:B43"/>
    <mergeCell ref="C43:I43"/>
    <mergeCell ref="A44:B44"/>
    <mergeCell ref="C44:I44"/>
    <mergeCell ref="A45:B45"/>
    <mergeCell ref="C45:I45"/>
    <mergeCell ref="A46:B46"/>
    <mergeCell ref="C46:I46"/>
    <mergeCell ref="B52:D52"/>
    <mergeCell ref="E52:H52"/>
    <mergeCell ref="B53:I53"/>
    <mergeCell ref="D54:F54"/>
    <mergeCell ref="A47:B49"/>
    <mergeCell ref="E47:G47"/>
    <mergeCell ref="E48:G48"/>
    <mergeCell ref="A50:B51"/>
    <mergeCell ref="C50:I50"/>
    <mergeCell ref="C51:I51"/>
  </mergeCells>
  <hyperlinks>
    <hyperlink ref="E47" r:id="rId1" display="mako.chk38@docomo.ne.jp"/>
  </hyperlinks>
  <printOptions horizontalCentered="1" verticalCentered="1"/>
  <pageMargins left="0" right="0" top="0" bottom="0" header="0.5118110236220472" footer="0.5118110236220472"/>
  <pageSetup horizontalDpi="600" verticalDpi="600" orientation="portrait" paperSize="9" r:id="rId2"/>
</worksheet>
</file>

<file path=xl/worksheets/sheet20.xml><?xml version="1.0" encoding="utf-8"?>
<worksheet xmlns="http://schemas.openxmlformats.org/spreadsheetml/2006/main" xmlns:r="http://schemas.openxmlformats.org/officeDocument/2006/relationships">
  <dimension ref="A1:J60"/>
  <sheetViews>
    <sheetView zoomScalePageLayoutView="0" workbookViewId="0" topLeftCell="A1">
      <selection activeCell="C23" sqref="C23:I23"/>
    </sheetView>
  </sheetViews>
  <sheetFormatPr defaultColWidth="9.00390625" defaultRowHeight="12.75"/>
  <cols>
    <col min="1" max="1" width="4.25390625" style="18" customWidth="1"/>
    <col min="2" max="2" width="7.875" style="18" customWidth="1"/>
    <col min="3" max="3" width="11.625" style="18" customWidth="1"/>
    <col min="4" max="5" width="4.125" style="18" customWidth="1"/>
    <col min="6" max="6" width="9.00390625" style="18" customWidth="1"/>
    <col min="7" max="7" width="33.375" style="18" customWidth="1"/>
    <col min="8" max="9" width="14.125" style="18" customWidth="1"/>
    <col min="10" max="16384" width="9.125" style="18" customWidth="1"/>
  </cols>
  <sheetData>
    <row r="1" spans="1:9" ht="13.5">
      <c r="A1" s="272" t="s">
        <v>69</v>
      </c>
      <c r="B1" s="272"/>
      <c r="C1" s="272"/>
      <c r="D1" s="272"/>
      <c r="E1" s="272"/>
      <c r="F1" s="272"/>
      <c r="G1" s="272"/>
      <c r="H1" s="272"/>
      <c r="I1" s="272"/>
    </row>
    <row r="2" spans="1:9" ht="24">
      <c r="A2" s="273" t="s">
        <v>68</v>
      </c>
      <c r="B2" s="273"/>
      <c r="C2" s="273"/>
      <c r="D2" s="273"/>
      <c r="E2" s="274" t="s">
        <v>37</v>
      </c>
      <c r="F2" s="274"/>
      <c r="G2" s="32">
        <v>41990</v>
      </c>
      <c r="H2" s="31" t="s">
        <v>67</v>
      </c>
      <c r="I2" s="33" t="s">
        <v>1120</v>
      </c>
    </row>
    <row r="3" spans="1:9" ht="13.5">
      <c r="A3" s="258" t="s">
        <v>66</v>
      </c>
      <c r="B3" s="258"/>
      <c r="C3" s="255" t="s">
        <v>1177</v>
      </c>
      <c r="D3" s="255"/>
      <c r="E3" s="255"/>
      <c r="F3" s="255"/>
      <c r="G3" s="255"/>
      <c r="H3" s="255"/>
      <c r="I3" s="255"/>
    </row>
    <row r="4" spans="1:9" ht="13.5">
      <c r="A4" s="258" t="s">
        <v>10</v>
      </c>
      <c r="B4" s="258"/>
      <c r="C4" s="255" t="s">
        <v>1178</v>
      </c>
      <c r="D4" s="255"/>
      <c r="E4" s="255"/>
      <c r="F4" s="255"/>
      <c r="G4" s="255"/>
      <c r="H4" s="42" t="s">
        <v>11</v>
      </c>
      <c r="I4" s="43" t="s">
        <v>74</v>
      </c>
    </row>
    <row r="5" spans="1:9" ht="13.5">
      <c r="A5" s="258" t="s">
        <v>12</v>
      </c>
      <c r="B5" s="258"/>
      <c r="C5" s="267">
        <v>41991</v>
      </c>
      <c r="D5" s="267"/>
      <c r="E5" s="267"/>
      <c r="F5" s="267"/>
      <c r="G5" s="44"/>
      <c r="H5" s="42" t="s">
        <v>13</v>
      </c>
      <c r="I5" s="45" t="s">
        <v>138</v>
      </c>
    </row>
    <row r="6" spans="1:9" ht="13.5">
      <c r="A6" s="259" t="s">
        <v>65</v>
      </c>
      <c r="B6" s="259" t="s">
        <v>14</v>
      </c>
      <c r="C6" s="259" t="s">
        <v>15</v>
      </c>
      <c r="D6" s="268" t="s">
        <v>16</v>
      </c>
      <c r="E6" s="268" t="s">
        <v>38</v>
      </c>
      <c r="F6" s="270" t="s">
        <v>39</v>
      </c>
      <c r="G6" s="259" t="s">
        <v>17</v>
      </c>
      <c r="H6" s="265" t="s">
        <v>18</v>
      </c>
      <c r="I6" s="265"/>
    </row>
    <row r="7" spans="1:9" ht="13.5">
      <c r="A7" s="259"/>
      <c r="B7" s="259"/>
      <c r="C7" s="259"/>
      <c r="D7" s="269"/>
      <c r="E7" s="269"/>
      <c r="F7" s="271"/>
      <c r="G7" s="259"/>
      <c r="H7" s="42" t="s">
        <v>15</v>
      </c>
      <c r="I7" s="42" t="s">
        <v>19</v>
      </c>
    </row>
    <row r="8" spans="1:9" ht="13.5">
      <c r="A8" s="46">
        <v>1</v>
      </c>
      <c r="B8" s="47"/>
      <c r="C8" s="48" t="s">
        <v>78</v>
      </c>
      <c r="D8" s="60">
        <v>66</v>
      </c>
      <c r="E8" s="49" t="s">
        <v>79</v>
      </c>
      <c r="F8" s="49">
        <v>10</v>
      </c>
      <c r="G8" s="48" t="s">
        <v>80</v>
      </c>
      <c r="H8" s="48" t="s">
        <v>81</v>
      </c>
      <c r="I8" s="50" t="s">
        <v>82</v>
      </c>
    </row>
    <row r="9" spans="1:9" ht="13.5">
      <c r="A9" s="46">
        <v>2</v>
      </c>
      <c r="B9" s="47"/>
      <c r="C9" s="50" t="s">
        <v>1179</v>
      </c>
      <c r="D9" s="60">
        <v>53</v>
      </c>
      <c r="E9" s="60" t="s">
        <v>178</v>
      </c>
      <c r="F9" s="60">
        <v>5</v>
      </c>
      <c r="G9" s="48" t="s">
        <v>1180</v>
      </c>
      <c r="H9" s="58" t="s">
        <v>1181</v>
      </c>
      <c r="I9" s="222" t="s">
        <v>1182</v>
      </c>
    </row>
    <row r="10" spans="1:10" ht="13.5">
      <c r="A10" s="46">
        <v>3</v>
      </c>
      <c r="B10" s="47"/>
      <c r="C10" s="59"/>
      <c r="D10" s="59"/>
      <c r="E10" s="60"/>
      <c r="F10" s="61"/>
      <c r="G10" s="59"/>
      <c r="H10" s="59"/>
      <c r="I10" s="62"/>
      <c r="J10" s="19"/>
    </row>
    <row r="11" spans="1:9" ht="13.5">
      <c r="A11" s="46">
        <v>4</v>
      </c>
      <c r="B11" s="47"/>
      <c r="C11" s="63"/>
      <c r="D11" s="64"/>
      <c r="E11" s="65"/>
      <c r="F11" s="66"/>
      <c r="G11" s="63"/>
      <c r="H11" s="63"/>
      <c r="I11" s="65"/>
    </row>
    <row r="12" spans="1:9" ht="13.5">
      <c r="A12" s="46">
        <v>5</v>
      </c>
      <c r="B12" s="47"/>
      <c r="C12" s="67"/>
      <c r="D12" s="47"/>
      <c r="E12" s="47"/>
      <c r="F12" s="52"/>
      <c r="G12" s="67"/>
      <c r="H12" s="67"/>
      <c r="I12" s="47"/>
    </row>
    <row r="13" spans="1:9" ht="13.5">
      <c r="A13" s="46">
        <v>6</v>
      </c>
      <c r="B13" s="47"/>
      <c r="C13" s="68"/>
      <c r="D13" s="47"/>
      <c r="E13" s="47"/>
      <c r="F13" s="52"/>
      <c r="G13" s="67"/>
      <c r="H13" s="57"/>
      <c r="I13" s="47"/>
    </row>
    <row r="14" spans="1:9" ht="13.5">
      <c r="A14" s="46">
        <v>7</v>
      </c>
      <c r="B14" s="47"/>
      <c r="C14" s="57"/>
      <c r="D14" s="47"/>
      <c r="E14" s="47"/>
      <c r="F14" s="52"/>
      <c r="G14" s="57"/>
      <c r="H14" s="57"/>
      <c r="I14" s="47"/>
    </row>
    <row r="15" spans="1:9" ht="13.5">
      <c r="A15" s="46">
        <v>8</v>
      </c>
      <c r="B15" s="47"/>
      <c r="C15" s="57"/>
      <c r="D15" s="47"/>
      <c r="E15" s="47"/>
      <c r="F15" s="52"/>
      <c r="G15" s="57"/>
      <c r="H15" s="57"/>
      <c r="I15" s="47"/>
    </row>
    <row r="16" spans="1:9" ht="13.5">
      <c r="A16" s="258" t="s">
        <v>20</v>
      </c>
      <c r="B16" s="258"/>
      <c r="C16" s="260">
        <v>41991</v>
      </c>
      <c r="D16" s="260"/>
      <c r="E16" s="260"/>
      <c r="F16" s="260"/>
      <c r="G16" s="266" t="s">
        <v>1183</v>
      </c>
      <c r="H16" s="266"/>
      <c r="I16" s="266"/>
    </row>
    <row r="17" spans="1:9" ht="13.5">
      <c r="A17" s="265" t="s">
        <v>21</v>
      </c>
      <c r="B17" s="265"/>
      <c r="C17" s="266"/>
      <c r="D17" s="266"/>
      <c r="E17" s="266"/>
      <c r="F17" s="266"/>
      <c r="G17" s="266"/>
      <c r="H17" s="266"/>
      <c r="I17" s="266"/>
    </row>
    <row r="18" spans="1:10" ht="13.5">
      <c r="A18" s="264">
        <v>41991</v>
      </c>
      <c r="B18" s="265"/>
      <c r="C18" s="266" t="s">
        <v>1184</v>
      </c>
      <c r="D18" s="266"/>
      <c r="E18" s="266"/>
      <c r="F18" s="266"/>
      <c r="G18" s="266"/>
      <c r="H18" s="266"/>
      <c r="I18" s="266"/>
      <c r="J18" s="11"/>
    </row>
    <row r="19" spans="1:10" ht="13.5">
      <c r="A19" s="264"/>
      <c r="B19" s="265"/>
      <c r="C19" s="281" t="s">
        <v>1185</v>
      </c>
      <c r="D19" s="266"/>
      <c r="E19" s="266"/>
      <c r="F19" s="266"/>
      <c r="G19" s="266"/>
      <c r="H19" s="266"/>
      <c r="I19" s="266"/>
      <c r="J19" s="11"/>
    </row>
    <row r="20" spans="1:10" ht="13.5">
      <c r="A20" s="264" t="s">
        <v>64</v>
      </c>
      <c r="B20" s="265"/>
      <c r="C20" s="266"/>
      <c r="D20" s="266"/>
      <c r="E20" s="266"/>
      <c r="F20" s="266"/>
      <c r="G20" s="266"/>
      <c r="H20" s="266"/>
      <c r="I20" s="266"/>
      <c r="J20" s="11"/>
    </row>
    <row r="21" spans="1:10" ht="13.5">
      <c r="A21" s="264" t="s">
        <v>64</v>
      </c>
      <c r="B21" s="265"/>
      <c r="C21" s="266" t="s">
        <v>1137</v>
      </c>
      <c r="D21" s="266"/>
      <c r="E21" s="266"/>
      <c r="F21" s="266"/>
      <c r="G21" s="266"/>
      <c r="H21" s="266"/>
      <c r="I21" s="266"/>
      <c r="J21" s="11"/>
    </row>
    <row r="22" spans="1:10" ht="13.5">
      <c r="A22" s="264" t="s">
        <v>64</v>
      </c>
      <c r="B22" s="265"/>
      <c r="C22" s="266"/>
      <c r="D22" s="266"/>
      <c r="E22" s="266"/>
      <c r="F22" s="266"/>
      <c r="G22" s="266"/>
      <c r="H22" s="266"/>
      <c r="I22" s="266"/>
      <c r="J22" s="11"/>
    </row>
    <row r="23" spans="1:10" ht="13.5">
      <c r="A23" s="264" t="s">
        <v>64</v>
      </c>
      <c r="B23" s="265"/>
      <c r="C23" s="266"/>
      <c r="D23" s="266"/>
      <c r="E23" s="266"/>
      <c r="F23" s="266"/>
      <c r="G23" s="266"/>
      <c r="H23" s="266"/>
      <c r="I23" s="266"/>
      <c r="J23" s="11"/>
    </row>
    <row r="24" spans="1:10" ht="13.5">
      <c r="A24" s="264" t="s">
        <v>64</v>
      </c>
      <c r="B24" s="265"/>
      <c r="C24" s="266"/>
      <c r="D24" s="266"/>
      <c r="E24" s="266"/>
      <c r="F24" s="266"/>
      <c r="G24" s="266"/>
      <c r="H24" s="266"/>
      <c r="I24" s="266"/>
      <c r="J24" s="11"/>
    </row>
    <row r="25" spans="1:10" ht="13.5">
      <c r="A25" s="264" t="s">
        <v>64</v>
      </c>
      <c r="B25" s="265"/>
      <c r="C25" s="266"/>
      <c r="D25" s="266"/>
      <c r="E25" s="266"/>
      <c r="F25" s="266"/>
      <c r="G25" s="266"/>
      <c r="H25" s="266"/>
      <c r="I25" s="266"/>
      <c r="J25" s="11"/>
    </row>
    <row r="26" spans="1:10" ht="13.5">
      <c r="A26" s="265" t="s">
        <v>64</v>
      </c>
      <c r="B26" s="265"/>
      <c r="C26" s="266"/>
      <c r="D26" s="266"/>
      <c r="E26" s="266"/>
      <c r="F26" s="266"/>
      <c r="G26" s="266"/>
      <c r="H26" s="266"/>
      <c r="I26" s="266"/>
      <c r="J26" s="11"/>
    </row>
    <row r="27" spans="1:10" ht="13.5">
      <c r="A27" s="259" t="s">
        <v>22</v>
      </c>
      <c r="B27" s="259"/>
      <c r="C27" s="260" t="s">
        <v>31</v>
      </c>
      <c r="D27" s="260"/>
      <c r="E27" s="260"/>
      <c r="F27" s="260"/>
      <c r="G27" s="53">
        <v>41991</v>
      </c>
      <c r="H27" s="261">
        <v>0.875</v>
      </c>
      <c r="I27" s="261"/>
      <c r="J27" s="11"/>
    </row>
    <row r="28" spans="1:10" ht="13.5">
      <c r="A28" s="259"/>
      <c r="B28" s="259"/>
      <c r="C28" s="262" t="s">
        <v>35</v>
      </c>
      <c r="D28" s="262"/>
      <c r="E28" s="262"/>
      <c r="F28" s="262"/>
      <c r="G28" s="262"/>
      <c r="H28" s="262"/>
      <c r="I28" s="262"/>
      <c r="J28" s="11"/>
    </row>
    <row r="29" spans="1:10" ht="13.5">
      <c r="A29" s="258" t="s">
        <v>23</v>
      </c>
      <c r="B29" s="258"/>
      <c r="C29" s="263" t="s">
        <v>1186</v>
      </c>
      <c r="D29" s="263"/>
      <c r="E29" s="263"/>
      <c r="F29" s="263"/>
      <c r="G29" s="263"/>
      <c r="H29" s="263"/>
      <c r="I29" s="263"/>
      <c r="J29" s="11"/>
    </row>
    <row r="30" spans="1:10" ht="13.5">
      <c r="A30" s="41" t="s">
        <v>24</v>
      </c>
      <c r="B30" s="41"/>
      <c r="C30" s="263"/>
      <c r="D30" s="263"/>
      <c r="E30" s="263"/>
      <c r="F30" s="263"/>
      <c r="G30" s="263"/>
      <c r="H30" s="263"/>
      <c r="I30" s="263"/>
      <c r="J30" s="11"/>
    </row>
    <row r="31" spans="1:10" ht="13.5">
      <c r="A31" s="41" t="s">
        <v>25</v>
      </c>
      <c r="B31" s="41"/>
      <c r="C31" s="263"/>
      <c r="D31" s="263"/>
      <c r="E31" s="263"/>
      <c r="F31" s="263"/>
      <c r="G31" s="263"/>
      <c r="H31" s="263"/>
      <c r="I31" s="263"/>
      <c r="J31" s="11"/>
    </row>
    <row r="32" spans="1:9" ht="13.5">
      <c r="A32" s="255"/>
      <c r="B32" s="255"/>
      <c r="C32" s="263"/>
      <c r="D32" s="263"/>
      <c r="E32" s="263"/>
      <c r="F32" s="263"/>
      <c r="G32" s="263"/>
      <c r="H32" s="263"/>
      <c r="I32" s="263"/>
    </row>
    <row r="33" spans="1:9" ht="13.5">
      <c r="A33" s="255"/>
      <c r="B33" s="255"/>
      <c r="C33" s="263"/>
      <c r="D33" s="263"/>
      <c r="E33" s="263"/>
      <c r="F33" s="263"/>
      <c r="G33" s="263"/>
      <c r="H33" s="263"/>
      <c r="I33" s="263"/>
    </row>
    <row r="34" spans="1:9" ht="13.5">
      <c r="A34" s="255"/>
      <c r="B34" s="255"/>
      <c r="C34" s="263"/>
      <c r="D34" s="263"/>
      <c r="E34" s="263"/>
      <c r="F34" s="263"/>
      <c r="G34" s="263"/>
      <c r="H34" s="263"/>
      <c r="I34" s="263"/>
    </row>
    <row r="35" spans="1:9" ht="13.5">
      <c r="A35" s="255"/>
      <c r="B35" s="255"/>
      <c r="C35" s="263"/>
      <c r="D35" s="263"/>
      <c r="E35" s="263"/>
      <c r="F35" s="263"/>
      <c r="G35" s="263"/>
      <c r="H35" s="263"/>
      <c r="I35" s="263"/>
    </row>
    <row r="36" spans="1:9" ht="13.5">
      <c r="A36" s="255"/>
      <c r="B36" s="255"/>
      <c r="C36" s="263"/>
      <c r="D36" s="263"/>
      <c r="E36" s="263"/>
      <c r="F36" s="263"/>
      <c r="G36" s="263"/>
      <c r="H36" s="263"/>
      <c r="I36" s="263"/>
    </row>
    <row r="37" spans="1:9" ht="13.5">
      <c r="A37" s="255"/>
      <c r="B37" s="255"/>
      <c r="C37" s="263"/>
      <c r="D37" s="263"/>
      <c r="E37" s="263"/>
      <c r="F37" s="263"/>
      <c r="G37" s="263"/>
      <c r="H37" s="263"/>
      <c r="I37" s="263"/>
    </row>
    <row r="38" spans="1:9" ht="13.5">
      <c r="A38" s="255"/>
      <c r="B38" s="255"/>
      <c r="C38" s="263"/>
      <c r="D38" s="263"/>
      <c r="E38" s="263"/>
      <c r="F38" s="263"/>
      <c r="G38" s="263"/>
      <c r="H38" s="263"/>
      <c r="I38" s="263"/>
    </row>
    <row r="39" spans="1:9" ht="13.5">
      <c r="A39" s="255"/>
      <c r="B39" s="255"/>
      <c r="C39" s="263"/>
      <c r="D39" s="263"/>
      <c r="E39" s="263"/>
      <c r="F39" s="263"/>
      <c r="G39" s="263"/>
      <c r="H39" s="263"/>
      <c r="I39" s="263"/>
    </row>
    <row r="40" spans="1:9" ht="13.5">
      <c r="A40" s="255"/>
      <c r="B40" s="255"/>
      <c r="C40" s="255" t="s">
        <v>41</v>
      </c>
      <c r="D40" s="255"/>
      <c r="E40" s="255"/>
      <c r="F40" s="255"/>
      <c r="G40" s="255"/>
      <c r="H40" s="255"/>
      <c r="I40" s="255"/>
    </row>
    <row r="41" spans="1:9" ht="13.5">
      <c r="A41" s="258" t="s">
        <v>32</v>
      </c>
      <c r="B41" s="258"/>
      <c r="C41" s="255" t="s">
        <v>1187</v>
      </c>
      <c r="D41" s="255"/>
      <c r="E41" s="255"/>
      <c r="F41" s="255"/>
      <c r="G41" s="255"/>
      <c r="H41" s="255"/>
      <c r="I41" s="255"/>
    </row>
    <row r="42" spans="1:9" ht="13.5">
      <c r="A42" s="258" t="s">
        <v>33</v>
      </c>
      <c r="B42" s="258"/>
      <c r="C42" s="255" t="s">
        <v>1188</v>
      </c>
      <c r="D42" s="255"/>
      <c r="E42" s="255"/>
      <c r="F42" s="255"/>
      <c r="G42" s="255"/>
      <c r="H42" s="255"/>
      <c r="I42" s="255"/>
    </row>
    <row r="43" spans="1:9" ht="13.5">
      <c r="A43" s="258" t="s">
        <v>26</v>
      </c>
      <c r="B43" s="258"/>
      <c r="C43" s="255" t="s">
        <v>1140</v>
      </c>
      <c r="D43" s="255"/>
      <c r="E43" s="255"/>
      <c r="F43" s="255"/>
      <c r="G43" s="255"/>
      <c r="H43" s="255"/>
      <c r="I43" s="255"/>
    </row>
    <row r="44" spans="1:9" ht="13.5">
      <c r="A44" s="255"/>
      <c r="B44" s="255"/>
      <c r="C44" s="255" t="s">
        <v>1189</v>
      </c>
      <c r="D44" s="255"/>
      <c r="E44" s="255"/>
      <c r="F44" s="255"/>
      <c r="G44" s="255"/>
      <c r="H44" s="255"/>
      <c r="I44" s="255"/>
    </row>
    <row r="45" spans="1:9" ht="13.5">
      <c r="A45" s="255"/>
      <c r="B45" s="255"/>
      <c r="C45" s="255" t="s">
        <v>1190</v>
      </c>
      <c r="D45" s="255"/>
      <c r="E45" s="255"/>
      <c r="F45" s="255"/>
      <c r="G45" s="255"/>
      <c r="H45" s="255"/>
      <c r="I45" s="255"/>
    </row>
    <row r="46" spans="1:9" ht="13.5">
      <c r="A46" s="256" t="s">
        <v>30</v>
      </c>
      <c r="B46" s="257"/>
      <c r="C46" s="251" t="s">
        <v>1191</v>
      </c>
      <c r="D46" s="251"/>
      <c r="E46" s="251"/>
      <c r="F46" s="251"/>
      <c r="G46" s="251"/>
      <c r="H46" s="251"/>
      <c r="I46" s="251"/>
    </row>
    <row r="47" spans="1:9" ht="13.5">
      <c r="A47" s="249" t="s">
        <v>1192</v>
      </c>
      <c r="B47" s="249"/>
      <c r="C47" s="54" t="s">
        <v>1193</v>
      </c>
      <c r="D47" s="54"/>
      <c r="E47" s="251" t="s">
        <v>1194</v>
      </c>
      <c r="F47" s="251"/>
      <c r="G47" s="251"/>
      <c r="H47" s="55" t="s">
        <v>1195</v>
      </c>
      <c r="I47" s="55" t="s">
        <v>1196</v>
      </c>
    </row>
    <row r="48" spans="1:9" ht="13.5">
      <c r="A48" s="249"/>
      <c r="B48" s="249"/>
      <c r="C48" s="54" t="s">
        <v>1197</v>
      </c>
      <c r="D48" s="54"/>
      <c r="E48" s="251" t="s">
        <v>1198</v>
      </c>
      <c r="F48" s="251"/>
      <c r="G48" s="251"/>
      <c r="H48" s="55" t="s">
        <v>1199</v>
      </c>
      <c r="I48" s="55" t="s">
        <v>1200</v>
      </c>
    </row>
    <row r="49" spans="1:9" ht="13.5">
      <c r="A49" s="250"/>
      <c r="B49" s="250"/>
      <c r="C49" s="54" t="s">
        <v>27</v>
      </c>
      <c r="D49" s="54"/>
      <c r="E49" s="51" t="s">
        <v>1201</v>
      </c>
      <c r="F49" s="51"/>
      <c r="G49" s="51"/>
      <c r="H49" s="55" t="s">
        <v>1202</v>
      </c>
      <c r="I49" s="55" t="s">
        <v>1203</v>
      </c>
    </row>
    <row r="50" spans="1:9" ht="13.5" customHeight="1">
      <c r="A50" s="252" t="s">
        <v>28</v>
      </c>
      <c r="B50" s="252"/>
      <c r="C50" s="254" t="s">
        <v>1204</v>
      </c>
      <c r="D50" s="254"/>
      <c r="E50" s="254"/>
      <c r="F50" s="254"/>
      <c r="G50" s="254"/>
      <c r="H50" s="254"/>
      <c r="I50" s="254"/>
    </row>
    <row r="51" spans="1:9" ht="13.5">
      <c r="A51" s="253"/>
      <c r="B51" s="253"/>
      <c r="C51" s="254" t="s">
        <v>1205</v>
      </c>
      <c r="D51" s="254"/>
      <c r="E51" s="254"/>
      <c r="F51" s="254"/>
      <c r="G51" s="254"/>
      <c r="H51" s="254"/>
      <c r="I51" s="254"/>
    </row>
    <row r="52" spans="2:9" ht="13.5" customHeight="1">
      <c r="B52" s="244" t="s">
        <v>29</v>
      </c>
      <c r="C52" s="244"/>
      <c r="D52" s="244"/>
      <c r="E52" s="245" t="s">
        <v>1206</v>
      </c>
      <c r="F52" s="245"/>
      <c r="G52" s="245"/>
      <c r="H52" s="245"/>
      <c r="I52" s="20"/>
    </row>
    <row r="53" spans="2:9" ht="13.5" customHeight="1">
      <c r="B53" s="246" t="s">
        <v>42</v>
      </c>
      <c r="C53" s="247"/>
      <c r="D53" s="247"/>
      <c r="E53" s="247"/>
      <c r="F53" s="247"/>
      <c r="G53" s="247"/>
      <c r="H53" s="247"/>
      <c r="I53" s="247"/>
    </row>
    <row r="54" spans="1:6" ht="13.5">
      <c r="A54" s="21" t="s">
        <v>40</v>
      </c>
      <c r="D54" s="248" t="s">
        <v>36</v>
      </c>
      <c r="E54" s="248"/>
      <c r="F54" s="248"/>
    </row>
    <row r="60" ht="13.5">
      <c r="G60" s="22"/>
    </row>
  </sheetData>
  <sheetProtection/>
  <mergeCells count="78">
    <mergeCell ref="B52:D52"/>
    <mergeCell ref="E52:H52"/>
    <mergeCell ref="B53:I53"/>
    <mergeCell ref="D54:F54"/>
    <mergeCell ref="A47:B49"/>
    <mergeCell ref="E47:G47"/>
    <mergeCell ref="E48:G48"/>
    <mergeCell ref="A50:B51"/>
    <mergeCell ref="C50:I50"/>
    <mergeCell ref="C51:I51"/>
    <mergeCell ref="A44:B44"/>
    <mergeCell ref="C44:I44"/>
    <mergeCell ref="A45:B45"/>
    <mergeCell ref="C45:I45"/>
    <mergeCell ref="A46:B46"/>
    <mergeCell ref="C46:I46"/>
    <mergeCell ref="A41:B41"/>
    <mergeCell ref="C41:I41"/>
    <mergeCell ref="A42:B42"/>
    <mergeCell ref="C42:I42"/>
    <mergeCell ref="A43:B43"/>
    <mergeCell ref="C43:I43"/>
    <mergeCell ref="A36:B36"/>
    <mergeCell ref="A37:B37"/>
    <mergeCell ref="A38:B38"/>
    <mergeCell ref="A39:B39"/>
    <mergeCell ref="A40:B40"/>
    <mergeCell ref="C40:I40"/>
    <mergeCell ref="A27:B28"/>
    <mergeCell ref="C27:F27"/>
    <mergeCell ref="H27:I27"/>
    <mergeCell ref="C28:I28"/>
    <mergeCell ref="A29:B29"/>
    <mergeCell ref="C29:I39"/>
    <mergeCell ref="A32:B32"/>
    <mergeCell ref="A33:B33"/>
    <mergeCell ref="A34:B34"/>
    <mergeCell ref="A35:B35"/>
    <mergeCell ref="A24:B24"/>
    <mergeCell ref="C24:I24"/>
    <mergeCell ref="A25:B25"/>
    <mergeCell ref="C25:I25"/>
    <mergeCell ref="A26:B26"/>
    <mergeCell ref="C26:I26"/>
    <mergeCell ref="A21:B21"/>
    <mergeCell ref="C21:I21"/>
    <mergeCell ref="A22:B22"/>
    <mergeCell ref="C22:I22"/>
    <mergeCell ref="A23:B23"/>
    <mergeCell ref="C23:I23"/>
    <mergeCell ref="A18:B18"/>
    <mergeCell ref="C18:I18"/>
    <mergeCell ref="A19:B19"/>
    <mergeCell ref="C19:I19"/>
    <mergeCell ref="A20:B20"/>
    <mergeCell ref="C20:I20"/>
    <mergeCell ref="G6:G7"/>
    <mergeCell ref="H6:I6"/>
    <mergeCell ref="A16:B16"/>
    <mergeCell ref="C16:F16"/>
    <mergeCell ref="G16:I16"/>
    <mergeCell ref="A17:B17"/>
    <mergeCell ref="C17:I17"/>
    <mergeCell ref="A5:B5"/>
    <mergeCell ref="C5:F5"/>
    <mergeCell ref="A6:A7"/>
    <mergeCell ref="B6:B7"/>
    <mergeCell ref="C6:C7"/>
    <mergeCell ref="D6:D7"/>
    <mergeCell ref="E6:E7"/>
    <mergeCell ref="F6:F7"/>
    <mergeCell ref="A1:I1"/>
    <mergeCell ref="A2:D2"/>
    <mergeCell ref="E2:F2"/>
    <mergeCell ref="A3:B3"/>
    <mergeCell ref="C3:I3"/>
    <mergeCell ref="A4:B4"/>
    <mergeCell ref="C4:G4"/>
  </mergeCells>
  <hyperlinks>
    <hyperlink ref="E47" r:id="rId1" display="mako.chk38@docomo.ne.jp"/>
  </hyperlinks>
  <printOptions horizontalCentered="1" verticalCentered="1"/>
  <pageMargins left="0" right="0" top="0" bottom="0" header="0.5118110236220472" footer="0.5118110236220472"/>
  <pageSetup horizontalDpi="600" verticalDpi="600" orientation="portrait" paperSize="9" r:id="rId2"/>
</worksheet>
</file>

<file path=xl/worksheets/sheet21.xml><?xml version="1.0" encoding="utf-8"?>
<worksheet xmlns="http://schemas.openxmlformats.org/spreadsheetml/2006/main" xmlns:r="http://schemas.openxmlformats.org/officeDocument/2006/relationships">
  <dimension ref="A1:J60"/>
  <sheetViews>
    <sheetView zoomScalePageLayoutView="0" workbookViewId="0" topLeftCell="A1">
      <selection activeCell="C21" sqref="C21:I21"/>
    </sheetView>
  </sheetViews>
  <sheetFormatPr defaultColWidth="9.00390625" defaultRowHeight="12.75"/>
  <cols>
    <col min="1" max="1" width="4.25390625" style="18" customWidth="1"/>
    <col min="2" max="2" width="7.875" style="18" customWidth="1"/>
    <col min="3" max="3" width="11.625" style="18" customWidth="1"/>
    <col min="4" max="5" width="4.125" style="18" customWidth="1"/>
    <col min="6" max="6" width="9.00390625" style="18" customWidth="1"/>
    <col min="7" max="7" width="33.375" style="18" customWidth="1"/>
    <col min="8" max="9" width="14.125" style="18" customWidth="1"/>
    <col min="10" max="16384" width="9.125" style="18" customWidth="1"/>
  </cols>
  <sheetData>
    <row r="1" spans="1:9" ht="13.5">
      <c r="A1" s="272" t="s">
        <v>69</v>
      </c>
      <c r="B1" s="272"/>
      <c r="C1" s="272"/>
      <c r="D1" s="272"/>
      <c r="E1" s="272"/>
      <c r="F1" s="272"/>
      <c r="G1" s="272"/>
      <c r="H1" s="272"/>
      <c r="I1" s="272"/>
    </row>
    <row r="2" spans="1:9" ht="24">
      <c r="A2" s="273" t="s">
        <v>68</v>
      </c>
      <c r="B2" s="273"/>
      <c r="C2" s="273"/>
      <c r="D2" s="273"/>
      <c r="E2" s="274" t="s">
        <v>37</v>
      </c>
      <c r="F2" s="274"/>
      <c r="G2" s="32">
        <v>41986</v>
      </c>
      <c r="H2" s="31" t="s">
        <v>67</v>
      </c>
      <c r="I2" s="33" t="s">
        <v>437</v>
      </c>
    </row>
    <row r="3" spans="1:9" ht="13.5">
      <c r="A3" s="258" t="s">
        <v>66</v>
      </c>
      <c r="B3" s="258"/>
      <c r="C3" s="255" t="s">
        <v>1104</v>
      </c>
      <c r="D3" s="255"/>
      <c r="E3" s="255"/>
      <c r="F3" s="255"/>
      <c r="G3" s="255"/>
      <c r="H3" s="255"/>
      <c r="I3" s="255"/>
    </row>
    <row r="4" spans="1:9" ht="13.5">
      <c r="A4" s="258" t="s">
        <v>10</v>
      </c>
      <c r="B4" s="258"/>
      <c r="C4" s="255" t="s">
        <v>440</v>
      </c>
      <c r="D4" s="255"/>
      <c r="E4" s="255"/>
      <c r="F4" s="255"/>
      <c r="G4" s="255"/>
      <c r="H4" s="42" t="s">
        <v>11</v>
      </c>
      <c r="I4" s="43" t="s">
        <v>1105</v>
      </c>
    </row>
    <row r="5" spans="1:9" ht="13.5">
      <c r="A5" s="258" t="s">
        <v>12</v>
      </c>
      <c r="B5" s="258"/>
      <c r="C5" s="267">
        <v>41993</v>
      </c>
      <c r="D5" s="267"/>
      <c r="E5" s="267"/>
      <c r="F5" s="267"/>
      <c r="G5" s="44"/>
      <c r="H5" s="42" t="s">
        <v>13</v>
      </c>
      <c r="I5" s="45"/>
    </row>
    <row r="6" spans="1:9" ht="13.5">
      <c r="A6" s="318" t="s">
        <v>1106</v>
      </c>
      <c r="B6" s="318" t="s">
        <v>14</v>
      </c>
      <c r="C6" s="318" t="s">
        <v>15</v>
      </c>
      <c r="D6" s="319" t="s">
        <v>16</v>
      </c>
      <c r="E6" s="319" t="s">
        <v>38</v>
      </c>
      <c r="F6" s="321" t="s">
        <v>39</v>
      </c>
      <c r="G6" s="318" t="s">
        <v>17</v>
      </c>
      <c r="H6" s="323" t="s">
        <v>18</v>
      </c>
      <c r="I6" s="323"/>
    </row>
    <row r="7" spans="1:9" ht="13.5">
      <c r="A7" s="318"/>
      <c r="B7" s="318"/>
      <c r="C7" s="318"/>
      <c r="D7" s="320"/>
      <c r="E7" s="320"/>
      <c r="F7" s="322"/>
      <c r="G7" s="318"/>
      <c r="H7" s="217" t="s">
        <v>15</v>
      </c>
      <c r="I7" s="217" t="s">
        <v>19</v>
      </c>
    </row>
    <row r="8" spans="1:9" ht="13.5">
      <c r="A8" s="46">
        <v>1</v>
      </c>
      <c r="B8" s="47" t="s">
        <v>1107</v>
      </c>
      <c r="C8" s="48" t="s">
        <v>437</v>
      </c>
      <c r="D8" s="49">
        <v>58</v>
      </c>
      <c r="E8" s="49" t="s">
        <v>1108</v>
      </c>
      <c r="F8" s="56">
        <v>5</v>
      </c>
      <c r="G8" s="48" t="s">
        <v>445</v>
      </c>
      <c r="H8" s="49" t="s">
        <v>446</v>
      </c>
      <c r="I8" s="49" t="s">
        <v>1109</v>
      </c>
    </row>
    <row r="9" spans="1:9" ht="13.5">
      <c r="A9" s="46">
        <v>2</v>
      </c>
      <c r="B9" s="47"/>
      <c r="C9" s="48"/>
      <c r="D9" s="48"/>
      <c r="E9" s="49"/>
      <c r="F9" s="56"/>
      <c r="G9" s="48"/>
      <c r="H9" s="48"/>
      <c r="I9" s="50"/>
    </row>
    <row r="10" spans="1:10" ht="13.5">
      <c r="A10" s="46">
        <v>3</v>
      </c>
      <c r="B10" s="47"/>
      <c r="C10" s="59"/>
      <c r="D10" s="59"/>
      <c r="E10" s="60"/>
      <c r="F10" s="61"/>
      <c r="G10" s="59"/>
      <c r="H10" s="59"/>
      <c r="I10" s="62"/>
      <c r="J10" s="19"/>
    </row>
    <row r="11" spans="1:9" ht="13.5">
      <c r="A11" s="46">
        <v>4</v>
      </c>
      <c r="B11" s="47"/>
      <c r="C11" s="63"/>
      <c r="D11" s="64"/>
      <c r="E11" s="65"/>
      <c r="F11" s="66"/>
      <c r="G11" s="63"/>
      <c r="H11" s="63"/>
      <c r="I11" s="65"/>
    </row>
    <row r="12" spans="1:9" ht="13.5">
      <c r="A12" s="46">
        <v>5</v>
      </c>
      <c r="B12" s="47"/>
      <c r="C12" s="67"/>
      <c r="D12" s="47"/>
      <c r="E12" s="47"/>
      <c r="F12" s="52"/>
      <c r="G12" s="67"/>
      <c r="H12" s="67"/>
      <c r="I12" s="47"/>
    </row>
    <row r="13" spans="1:9" ht="13.5">
      <c r="A13" s="46">
        <v>6</v>
      </c>
      <c r="B13" s="47"/>
      <c r="C13" s="68"/>
      <c r="D13" s="47"/>
      <c r="E13" s="47"/>
      <c r="F13" s="52"/>
      <c r="G13" s="67"/>
      <c r="H13" s="57"/>
      <c r="I13" s="47"/>
    </row>
    <row r="14" spans="1:9" ht="13.5">
      <c r="A14" s="46">
        <v>7</v>
      </c>
      <c r="B14" s="47"/>
      <c r="C14" s="57"/>
      <c r="D14" s="47"/>
      <c r="E14" s="47"/>
      <c r="F14" s="52"/>
      <c r="G14" s="57"/>
      <c r="H14" s="57"/>
      <c r="I14" s="47"/>
    </row>
    <row r="15" spans="1:9" ht="13.5">
      <c r="A15" s="46">
        <v>8</v>
      </c>
      <c r="B15" s="47"/>
      <c r="C15" s="57"/>
      <c r="D15" s="47"/>
      <c r="E15" s="47"/>
      <c r="F15" s="52"/>
      <c r="G15" s="57"/>
      <c r="H15" s="57"/>
      <c r="I15" s="47"/>
    </row>
    <row r="16" spans="1:9" ht="13.5">
      <c r="A16" s="258" t="s">
        <v>20</v>
      </c>
      <c r="B16" s="258"/>
      <c r="C16" s="260" t="s">
        <v>1110</v>
      </c>
      <c r="D16" s="260"/>
      <c r="E16" s="260"/>
      <c r="F16" s="260"/>
      <c r="G16" s="266" t="s">
        <v>1111</v>
      </c>
      <c r="H16" s="266"/>
      <c r="I16" s="266"/>
    </row>
    <row r="17" spans="1:9" ht="13.5">
      <c r="A17" s="265" t="s">
        <v>21</v>
      </c>
      <c r="B17" s="265"/>
      <c r="C17" s="266"/>
      <c r="D17" s="266"/>
      <c r="E17" s="266"/>
      <c r="F17" s="266"/>
      <c r="G17" s="266"/>
      <c r="H17" s="266"/>
      <c r="I17" s="266"/>
    </row>
    <row r="18" spans="1:10" ht="13.5">
      <c r="A18" s="264">
        <v>41993</v>
      </c>
      <c r="B18" s="265"/>
      <c r="C18" s="266" t="s">
        <v>1112</v>
      </c>
      <c r="D18" s="266"/>
      <c r="E18" s="266"/>
      <c r="F18" s="266"/>
      <c r="G18" s="266"/>
      <c r="H18" s="266"/>
      <c r="I18" s="266"/>
      <c r="J18" s="11"/>
    </row>
    <row r="19" spans="1:10" ht="13.5">
      <c r="A19" s="264" t="s">
        <v>994</v>
      </c>
      <c r="B19" s="265"/>
      <c r="C19" s="266" t="s">
        <v>1113</v>
      </c>
      <c r="D19" s="266"/>
      <c r="E19" s="266"/>
      <c r="F19" s="266"/>
      <c r="G19" s="266"/>
      <c r="H19" s="266"/>
      <c r="I19" s="266"/>
      <c r="J19" s="11"/>
    </row>
    <row r="20" spans="1:10" ht="13.5">
      <c r="A20" s="264" t="s">
        <v>994</v>
      </c>
      <c r="B20" s="265"/>
      <c r="C20" s="266"/>
      <c r="D20" s="266"/>
      <c r="E20" s="266"/>
      <c r="F20" s="266"/>
      <c r="G20" s="266"/>
      <c r="H20" s="266"/>
      <c r="I20" s="266"/>
      <c r="J20" s="11"/>
    </row>
    <row r="21" spans="1:10" ht="13.5">
      <c r="A21" s="264" t="s">
        <v>994</v>
      </c>
      <c r="B21" s="265"/>
      <c r="C21" s="266"/>
      <c r="D21" s="266"/>
      <c r="E21" s="266"/>
      <c r="F21" s="266"/>
      <c r="G21" s="266"/>
      <c r="H21" s="266"/>
      <c r="I21" s="266"/>
      <c r="J21" s="11"/>
    </row>
    <row r="22" spans="1:10" ht="13.5">
      <c r="A22" s="264" t="s">
        <v>994</v>
      </c>
      <c r="B22" s="265"/>
      <c r="C22" s="266"/>
      <c r="D22" s="266"/>
      <c r="E22" s="266"/>
      <c r="F22" s="266"/>
      <c r="G22" s="266"/>
      <c r="H22" s="266"/>
      <c r="I22" s="266"/>
      <c r="J22" s="11"/>
    </row>
    <row r="23" spans="1:10" ht="13.5">
      <c r="A23" s="264" t="s">
        <v>994</v>
      </c>
      <c r="B23" s="265"/>
      <c r="C23" s="266"/>
      <c r="D23" s="266"/>
      <c r="E23" s="266"/>
      <c r="F23" s="266"/>
      <c r="G23" s="266"/>
      <c r="H23" s="266"/>
      <c r="I23" s="266"/>
      <c r="J23" s="11"/>
    </row>
    <row r="24" spans="1:10" ht="13.5">
      <c r="A24" s="264" t="s">
        <v>994</v>
      </c>
      <c r="B24" s="265"/>
      <c r="C24" s="266"/>
      <c r="D24" s="266"/>
      <c r="E24" s="266"/>
      <c r="F24" s="266"/>
      <c r="G24" s="266"/>
      <c r="H24" s="266"/>
      <c r="I24" s="266"/>
      <c r="J24" s="11"/>
    </row>
    <row r="25" spans="1:10" ht="13.5">
      <c r="A25" s="264" t="s">
        <v>994</v>
      </c>
      <c r="B25" s="265"/>
      <c r="C25" s="266"/>
      <c r="D25" s="266"/>
      <c r="E25" s="266"/>
      <c r="F25" s="266"/>
      <c r="G25" s="266"/>
      <c r="H25" s="266"/>
      <c r="I25" s="266"/>
      <c r="J25" s="11"/>
    </row>
    <row r="26" spans="1:10" ht="13.5">
      <c r="A26" s="265" t="s">
        <v>994</v>
      </c>
      <c r="B26" s="265"/>
      <c r="C26" s="266"/>
      <c r="D26" s="266"/>
      <c r="E26" s="266"/>
      <c r="F26" s="266"/>
      <c r="G26" s="266"/>
      <c r="H26" s="266"/>
      <c r="I26" s="266"/>
      <c r="J26" s="11"/>
    </row>
    <row r="27" spans="1:10" ht="13.5">
      <c r="A27" s="259" t="s">
        <v>22</v>
      </c>
      <c r="B27" s="259"/>
      <c r="C27" s="260" t="s">
        <v>31</v>
      </c>
      <c r="D27" s="260"/>
      <c r="E27" s="260"/>
      <c r="F27" s="260"/>
      <c r="G27" s="53">
        <v>41993</v>
      </c>
      <c r="H27" s="261">
        <v>0.7083333333333334</v>
      </c>
      <c r="I27" s="261"/>
      <c r="J27" s="11"/>
    </row>
    <row r="28" spans="1:10" ht="13.5">
      <c r="A28" s="259"/>
      <c r="B28" s="259"/>
      <c r="C28" s="262" t="s">
        <v>35</v>
      </c>
      <c r="D28" s="262"/>
      <c r="E28" s="262"/>
      <c r="F28" s="262"/>
      <c r="G28" s="262"/>
      <c r="H28" s="262"/>
      <c r="I28" s="262"/>
      <c r="J28" s="11"/>
    </row>
    <row r="29" spans="1:10" ht="13.5">
      <c r="A29" s="258" t="s">
        <v>23</v>
      </c>
      <c r="B29" s="258"/>
      <c r="C29" s="263" t="s">
        <v>455</v>
      </c>
      <c r="D29" s="263"/>
      <c r="E29" s="263"/>
      <c r="F29" s="263"/>
      <c r="G29" s="263"/>
      <c r="H29" s="263"/>
      <c r="I29" s="263"/>
      <c r="J29" s="11"/>
    </row>
    <row r="30" spans="1:10" ht="13.5">
      <c r="A30" s="41" t="s">
        <v>24</v>
      </c>
      <c r="B30" s="41"/>
      <c r="C30" s="263"/>
      <c r="D30" s="263"/>
      <c r="E30" s="263"/>
      <c r="F30" s="263"/>
      <c r="G30" s="263"/>
      <c r="H30" s="263"/>
      <c r="I30" s="263"/>
      <c r="J30" s="11"/>
    </row>
    <row r="31" spans="1:10" ht="13.5">
      <c r="A31" s="41" t="s">
        <v>25</v>
      </c>
      <c r="B31" s="41"/>
      <c r="C31" s="263"/>
      <c r="D31" s="263"/>
      <c r="E31" s="263"/>
      <c r="F31" s="263"/>
      <c r="G31" s="263"/>
      <c r="H31" s="263"/>
      <c r="I31" s="263"/>
      <c r="J31" s="11"/>
    </row>
    <row r="32" spans="1:9" ht="13.5">
      <c r="A32" s="255"/>
      <c r="B32" s="255"/>
      <c r="C32" s="263"/>
      <c r="D32" s="263"/>
      <c r="E32" s="263"/>
      <c r="F32" s="263"/>
      <c r="G32" s="263"/>
      <c r="H32" s="263"/>
      <c r="I32" s="263"/>
    </row>
    <row r="33" spans="1:9" ht="13.5">
      <c r="A33" s="255"/>
      <c r="B33" s="255"/>
      <c r="C33" s="263"/>
      <c r="D33" s="263"/>
      <c r="E33" s="263"/>
      <c r="F33" s="263"/>
      <c r="G33" s="263"/>
      <c r="H33" s="263"/>
      <c r="I33" s="263"/>
    </row>
    <row r="34" spans="1:9" ht="13.5">
      <c r="A34" s="255"/>
      <c r="B34" s="255"/>
      <c r="C34" s="263"/>
      <c r="D34" s="263"/>
      <c r="E34" s="263"/>
      <c r="F34" s="263"/>
      <c r="G34" s="263"/>
      <c r="H34" s="263"/>
      <c r="I34" s="263"/>
    </row>
    <row r="35" spans="1:9" ht="13.5">
      <c r="A35" s="255"/>
      <c r="B35" s="255"/>
      <c r="C35" s="263"/>
      <c r="D35" s="263"/>
      <c r="E35" s="263"/>
      <c r="F35" s="263"/>
      <c r="G35" s="263"/>
      <c r="H35" s="263"/>
      <c r="I35" s="263"/>
    </row>
    <row r="36" spans="1:9" ht="13.5">
      <c r="A36" s="255"/>
      <c r="B36" s="255"/>
      <c r="C36" s="263"/>
      <c r="D36" s="263"/>
      <c r="E36" s="263"/>
      <c r="F36" s="263"/>
      <c r="G36" s="263"/>
      <c r="H36" s="263"/>
      <c r="I36" s="263"/>
    </row>
    <row r="37" spans="1:9" ht="13.5">
      <c r="A37" s="255"/>
      <c r="B37" s="255"/>
      <c r="C37" s="263"/>
      <c r="D37" s="263"/>
      <c r="E37" s="263"/>
      <c r="F37" s="263"/>
      <c r="G37" s="263"/>
      <c r="H37" s="263"/>
      <c r="I37" s="263"/>
    </row>
    <row r="38" spans="1:9" ht="13.5">
      <c r="A38" s="255"/>
      <c r="B38" s="255"/>
      <c r="C38" s="263"/>
      <c r="D38" s="263"/>
      <c r="E38" s="263"/>
      <c r="F38" s="263"/>
      <c r="G38" s="263"/>
      <c r="H38" s="263"/>
      <c r="I38" s="263"/>
    </row>
    <row r="39" spans="1:9" ht="13.5">
      <c r="A39" s="255"/>
      <c r="B39" s="255"/>
      <c r="C39" s="263"/>
      <c r="D39" s="263"/>
      <c r="E39" s="263"/>
      <c r="F39" s="263"/>
      <c r="G39" s="263"/>
      <c r="H39" s="263"/>
      <c r="I39" s="263"/>
    </row>
    <row r="40" spans="1:9" ht="13.5">
      <c r="A40" s="255"/>
      <c r="B40" s="255"/>
      <c r="C40" s="255" t="s">
        <v>41</v>
      </c>
      <c r="D40" s="255"/>
      <c r="E40" s="255"/>
      <c r="F40" s="255"/>
      <c r="G40" s="255"/>
      <c r="H40" s="255"/>
      <c r="I40" s="255"/>
    </row>
    <row r="41" spans="1:9" ht="13.5">
      <c r="A41" s="258" t="s">
        <v>32</v>
      </c>
      <c r="B41" s="258"/>
      <c r="C41" s="255" t="s">
        <v>1114</v>
      </c>
      <c r="D41" s="255"/>
      <c r="E41" s="255"/>
      <c r="F41" s="255"/>
      <c r="G41" s="255"/>
      <c r="H41" s="255"/>
      <c r="I41" s="255"/>
    </row>
    <row r="42" spans="1:9" ht="13.5">
      <c r="A42" s="258" t="s">
        <v>33</v>
      </c>
      <c r="B42" s="258"/>
      <c r="C42" s="255" t="s">
        <v>997</v>
      </c>
      <c r="D42" s="255"/>
      <c r="E42" s="255"/>
      <c r="F42" s="255"/>
      <c r="G42" s="255"/>
      <c r="H42" s="255"/>
      <c r="I42" s="255"/>
    </row>
    <row r="43" spans="1:9" ht="13.5">
      <c r="A43" s="258" t="s">
        <v>26</v>
      </c>
      <c r="B43" s="258"/>
      <c r="C43" s="255" t="s">
        <v>458</v>
      </c>
      <c r="D43" s="255"/>
      <c r="E43" s="255"/>
      <c r="F43" s="255"/>
      <c r="G43" s="255"/>
      <c r="H43" s="255"/>
      <c r="I43" s="255"/>
    </row>
    <row r="44" spans="1:9" ht="13.5">
      <c r="A44" s="255"/>
      <c r="B44" s="255"/>
      <c r="C44" s="255" t="s">
        <v>998</v>
      </c>
      <c r="D44" s="255"/>
      <c r="E44" s="255"/>
      <c r="F44" s="255"/>
      <c r="G44" s="255"/>
      <c r="H44" s="255"/>
      <c r="I44" s="255"/>
    </row>
    <row r="45" spans="1:9" ht="13.5">
      <c r="A45" s="255"/>
      <c r="B45" s="255"/>
      <c r="C45" s="255" t="s">
        <v>998</v>
      </c>
      <c r="D45" s="255"/>
      <c r="E45" s="255"/>
      <c r="F45" s="255"/>
      <c r="G45" s="255"/>
      <c r="H45" s="255"/>
      <c r="I45" s="255"/>
    </row>
    <row r="46" spans="1:9" ht="13.5">
      <c r="A46" s="256" t="s">
        <v>30</v>
      </c>
      <c r="B46" s="257"/>
      <c r="C46" s="251" t="s">
        <v>1024</v>
      </c>
      <c r="D46" s="251"/>
      <c r="E46" s="251"/>
      <c r="F46" s="251"/>
      <c r="G46" s="251"/>
      <c r="H46" s="251"/>
      <c r="I46" s="251"/>
    </row>
    <row r="47" spans="1:9" ht="13.5">
      <c r="A47" s="249" t="s">
        <v>1025</v>
      </c>
      <c r="B47" s="249"/>
      <c r="C47" s="54" t="s">
        <v>1026</v>
      </c>
      <c r="D47" s="54"/>
      <c r="E47" s="251" t="s">
        <v>1027</v>
      </c>
      <c r="F47" s="251"/>
      <c r="G47" s="251"/>
      <c r="H47" s="55" t="s">
        <v>1028</v>
      </c>
      <c r="I47" s="55" t="s">
        <v>1029</v>
      </c>
    </row>
    <row r="48" spans="1:9" ht="13.5">
      <c r="A48" s="249"/>
      <c r="B48" s="249"/>
      <c r="C48" s="54" t="s">
        <v>1030</v>
      </c>
      <c r="D48" s="54"/>
      <c r="E48" s="251" t="s">
        <v>1031</v>
      </c>
      <c r="F48" s="251"/>
      <c r="G48" s="251"/>
      <c r="H48" s="55" t="s">
        <v>1032</v>
      </c>
      <c r="I48" s="55" t="s">
        <v>1033</v>
      </c>
    </row>
    <row r="49" spans="1:9" ht="13.5">
      <c r="A49" s="250"/>
      <c r="B49" s="250"/>
      <c r="C49" s="54" t="s">
        <v>27</v>
      </c>
      <c r="D49" s="54"/>
      <c r="E49" s="51" t="s">
        <v>1034</v>
      </c>
      <c r="F49" s="51"/>
      <c r="G49" s="51"/>
      <c r="H49" s="55" t="s">
        <v>1115</v>
      </c>
      <c r="I49" s="55" t="s">
        <v>1116</v>
      </c>
    </row>
    <row r="50" spans="1:9" ht="13.5" customHeight="1">
      <c r="A50" s="252" t="s">
        <v>28</v>
      </c>
      <c r="B50" s="252"/>
      <c r="C50" s="254" t="s">
        <v>1117</v>
      </c>
      <c r="D50" s="254"/>
      <c r="E50" s="254"/>
      <c r="F50" s="254"/>
      <c r="G50" s="254"/>
      <c r="H50" s="254"/>
      <c r="I50" s="254"/>
    </row>
    <row r="51" spans="1:9" ht="13.5">
      <c r="A51" s="253"/>
      <c r="B51" s="253"/>
      <c r="C51" s="254" t="s">
        <v>1118</v>
      </c>
      <c r="D51" s="254"/>
      <c r="E51" s="254"/>
      <c r="F51" s="254"/>
      <c r="G51" s="254"/>
      <c r="H51" s="254"/>
      <c r="I51" s="254"/>
    </row>
    <row r="52" spans="2:9" ht="13.5" customHeight="1">
      <c r="B52" s="244" t="s">
        <v>29</v>
      </c>
      <c r="C52" s="244"/>
      <c r="D52" s="244"/>
      <c r="E52" s="324" t="s">
        <v>1119</v>
      </c>
      <c r="F52" s="245"/>
      <c r="G52" s="245"/>
      <c r="H52" s="245"/>
      <c r="I52" s="20"/>
    </row>
    <row r="53" spans="2:9" ht="13.5" customHeight="1">
      <c r="B53" s="246" t="s">
        <v>42</v>
      </c>
      <c r="C53" s="247"/>
      <c r="D53" s="247"/>
      <c r="E53" s="247"/>
      <c r="F53" s="247"/>
      <c r="G53" s="247"/>
      <c r="H53" s="247"/>
      <c r="I53" s="247"/>
    </row>
    <row r="54" spans="1:6" ht="13.5">
      <c r="A54" s="21" t="s">
        <v>40</v>
      </c>
      <c r="D54" s="248" t="s">
        <v>36</v>
      </c>
      <c r="E54" s="248"/>
      <c r="F54" s="248"/>
    </row>
    <row r="60" ht="13.5">
      <c r="G60" s="22"/>
    </row>
  </sheetData>
  <sheetProtection/>
  <mergeCells count="78">
    <mergeCell ref="B52:D52"/>
    <mergeCell ref="E52:H52"/>
    <mergeCell ref="B53:I53"/>
    <mergeCell ref="D54:F54"/>
    <mergeCell ref="A47:B49"/>
    <mergeCell ref="E47:G47"/>
    <mergeCell ref="E48:G48"/>
    <mergeCell ref="A50:B51"/>
    <mergeCell ref="C50:I50"/>
    <mergeCell ref="C51:I51"/>
    <mergeCell ref="A44:B44"/>
    <mergeCell ref="C44:I44"/>
    <mergeCell ref="A45:B45"/>
    <mergeCell ref="C45:I45"/>
    <mergeCell ref="A46:B46"/>
    <mergeCell ref="C46:I46"/>
    <mergeCell ref="A41:B41"/>
    <mergeCell ref="C41:I41"/>
    <mergeCell ref="A42:B42"/>
    <mergeCell ref="C42:I42"/>
    <mergeCell ref="A43:B43"/>
    <mergeCell ref="C43:I43"/>
    <mergeCell ref="A36:B36"/>
    <mergeCell ref="A37:B37"/>
    <mergeCell ref="A38:B38"/>
    <mergeCell ref="A39:B39"/>
    <mergeCell ref="A40:B40"/>
    <mergeCell ref="C40:I40"/>
    <mergeCell ref="A27:B28"/>
    <mergeCell ref="C27:F27"/>
    <mergeCell ref="H27:I27"/>
    <mergeCell ref="C28:I28"/>
    <mergeCell ref="A29:B29"/>
    <mergeCell ref="C29:I39"/>
    <mergeCell ref="A32:B32"/>
    <mergeCell ref="A33:B33"/>
    <mergeCell ref="A34:B34"/>
    <mergeCell ref="A35:B35"/>
    <mergeCell ref="A24:B24"/>
    <mergeCell ref="C24:I24"/>
    <mergeCell ref="A25:B25"/>
    <mergeCell ref="C25:I25"/>
    <mergeCell ref="A26:B26"/>
    <mergeCell ref="C26:I26"/>
    <mergeCell ref="A21:B21"/>
    <mergeCell ref="C21:I21"/>
    <mergeCell ref="A22:B22"/>
    <mergeCell ref="C22:I22"/>
    <mergeCell ref="A23:B23"/>
    <mergeCell ref="C23:I23"/>
    <mergeCell ref="A18:B18"/>
    <mergeCell ref="C18:I18"/>
    <mergeCell ref="A19:B19"/>
    <mergeCell ref="C19:I19"/>
    <mergeCell ref="A20:B20"/>
    <mergeCell ref="C20:I20"/>
    <mergeCell ref="G6:G7"/>
    <mergeCell ref="H6:I6"/>
    <mergeCell ref="A16:B16"/>
    <mergeCell ref="C16:F16"/>
    <mergeCell ref="G16:I16"/>
    <mergeCell ref="A17:B17"/>
    <mergeCell ref="C17:I17"/>
    <mergeCell ref="A5:B5"/>
    <mergeCell ref="C5:F5"/>
    <mergeCell ref="A6:A7"/>
    <mergeCell ref="B6:B7"/>
    <mergeCell ref="C6:C7"/>
    <mergeCell ref="D6:D7"/>
    <mergeCell ref="E6:E7"/>
    <mergeCell ref="F6:F7"/>
    <mergeCell ref="A1:I1"/>
    <mergeCell ref="A2:D2"/>
    <mergeCell ref="E2:F2"/>
    <mergeCell ref="A3:B3"/>
    <mergeCell ref="C3:I3"/>
    <mergeCell ref="A4:B4"/>
    <mergeCell ref="C4:G4"/>
  </mergeCells>
  <hyperlinks>
    <hyperlink ref="E47" r:id="rId1" display="mako.chk38@docomo.ne.jp"/>
    <hyperlink ref="E52" r:id="rId2" display="nerimayama_sankou_kanri@googlegroups.com"/>
  </hyperlinks>
  <printOptions horizontalCentered="1" verticalCentered="1"/>
  <pageMargins left="0" right="0" top="0" bottom="0" header="0.5118110236220472" footer="0.5118110236220472"/>
  <pageSetup horizontalDpi="600" verticalDpi="600" orientation="portrait" paperSize="9" r:id="rId3"/>
</worksheet>
</file>

<file path=xl/worksheets/sheet22.xml><?xml version="1.0" encoding="utf-8"?>
<worksheet xmlns="http://schemas.openxmlformats.org/spreadsheetml/2006/main" xmlns:r="http://schemas.openxmlformats.org/officeDocument/2006/relationships">
  <sheetPr>
    <tabColor rgb="FFFFFF00"/>
  </sheetPr>
  <dimension ref="A1:J60"/>
  <sheetViews>
    <sheetView zoomScalePageLayoutView="0" workbookViewId="0" topLeftCell="A1">
      <selection activeCell="A1" sqref="A1:I1"/>
    </sheetView>
  </sheetViews>
  <sheetFormatPr defaultColWidth="9.00390625" defaultRowHeight="12.75"/>
  <cols>
    <col min="1" max="1" width="4.25390625" style="18" customWidth="1"/>
    <col min="2" max="2" width="7.875" style="18" customWidth="1"/>
    <col min="3" max="3" width="11.625" style="18" customWidth="1"/>
    <col min="4" max="5" width="4.125" style="18" customWidth="1"/>
    <col min="6" max="6" width="9.00390625" style="18" customWidth="1"/>
    <col min="7" max="7" width="33.375" style="18" customWidth="1"/>
    <col min="8" max="9" width="14.125" style="18" customWidth="1"/>
    <col min="10" max="16384" width="9.125" style="18" customWidth="1"/>
  </cols>
  <sheetData>
    <row r="1" spans="1:9" ht="13.5">
      <c r="A1" s="272" t="s">
        <v>69</v>
      </c>
      <c r="B1" s="272"/>
      <c r="C1" s="272"/>
      <c r="D1" s="272"/>
      <c r="E1" s="272"/>
      <c r="F1" s="272"/>
      <c r="G1" s="272"/>
      <c r="H1" s="272"/>
      <c r="I1" s="272"/>
    </row>
    <row r="2" spans="1:9" ht="24">
      <c r="A2" s="273" t="s">
        <v>68</v>
      </c>
      <c r="B2" s="273"/>
      <c r="C2" s="273"/>
      <c r="D2" s="273"/>
      <c r="E2" s="274" t="s">
        <v>37</v>
      </c>
      <c r="F2" s="274"/>
      <c r="G2" s="32"/>
      <c r="H2" s="31" t="s">
        <v>67</v>
      </c>
      <c r="I2" s="33" t="s">
        <v>407</v>
      </c>
    </row>
    <row r="3" spans="1:9" ht="13.5">
      <c r="A3" s="258" t="s">
        <v>66</v>
      </c>
      <c r="B3" s="258"/>
      <c r="C3" s="255" t="s">
        <v>408</v>
      </c>
      <c r="D3" s="255"/>
      <c r="E3" s="255"/>
      <c r="F3" s="255"/>
      <c r="G3" s="255"/>
      <c r="H3" s="255"/>
      <c r="I3" s="255"/>
    </row>
    <row r="4" spans="1:9" ht="13.5">
      <c r="A4" s="258" t="s">
        <v>10</v>
      </c>
      <c r="B4" s="258"/>
      <c r="C4" s="255" t="s">
        <v>409</v>
      </c>
      <c r="D4" s="255"/>
      <c r="E4" s="255"/>
      <c r="F4" s="255"/>
      <c r="G4" s="255"/>
      <c r="H4" s="42" t="s">
        <v>11</v>
      </c>
      <c r="I4" s="43" t="s">
        <v>410</v>
      </c>
    </row>
    <row r="5" spans="1:9" ht="13.5">
      <c r="A5" s="258" t="s">
        <v>12</v>
      </c>
      <c r="B5" s="258"/>
      <c r="C5" s="267" t="s">
        <v>411</v>
      </c>
      <c r="D5" s="267"/>
      <c r="E5" s="267"/>
      <c r="F5" s="267"/>
      <c r="G5" s="44"/>
      <c r="H5" s="42" t="s">
        <v>13</v>
      </c>
      <c r="I5" s="45" t="s">
        <v>76</v>
      </c>
    </row>
    <row r="6" spans="1:9" ht="13.5">
      <c r="A6" s="259" t="s">
        <v>65</v>
      </c>
      <c r="B6" s="259" t="s">
        <v>14</v>
      </c>
      <c r="C6" s="259" t="s">
        <v>15</v>
      </c>
      <c r="D6" s="268" t="s">
        <v>16</v>
      </c>
      <c r="E6" s="268" t="s">
        <v>38</v>
      </c>
      <c r="F6" s="270" t="s">
        <v>39</v>
      </c>
      <c r="G6" s="259" t="s">
        <v>17</v>
      </c>
      <c r="H6" s="265" t="s">
        <v>18</v>
      </c>
      <c r="I6" s="265"/>
    </row>
    <row r="7" spans="1:9" ht="13.5">
      <c r="A7" s="259"/>
      <c r="B7" s="259"/>
      <c r="C7" s="259"/>
      <c r="D7" s="269"/>
      <c r="E7" s="269"/>
      <c r="F7" s="271"/>
      <c r="G7" s="259"/>
      <c r="H7" s="42" t="s">
        <v>15</v>
      </c>
      <c r="I7" s="42" t="s">
        <v>19</v>
      </c>
    </row>
    <row r="8" spans="1:9" ht="13.5">
      <c r="A8" s="46">
        <v>1</v>
      </c>
      <c r="B8" s="47" t="s">
        <v>77</v>
      </c>
      <c r="C8" s="48" t="s">
        <v>412</v>
      </c>
      <c r="D8" s="48">
        <v>32</v>
      </c>
      <c r="E8" s="49" t="s">
        <v>145</v>
      </c>
      <c r="F8" s="56">
        <v>10</v>
      </c>
      <c r="G8" s="138" t="s">
        <v>413</v>
      </c>
      <c r="H8" s="48" t="s">
        <v>414</v>
      </c>
      <c r="I8" s="50" t="s">
        <v>415</v>
      </c>
    </row>
    <row r="9" spans="1:9" ht="13.5">
      <c r="A9" s="46">
        <v>2</v>
      </c>
      <c r="B9" s="47"/>
      <c r="C9" s="48" t="s">
        <v>416</v>
      </c>
      <c r="D9" s="48">
        <v>48</v>
      </c>
      <c r="E9" s="49" t="s">
        <v>417</v>
      </c>
      <c r="F9" s="56"/>
      <c r="G9" s="138" t="s">
        <v>418</v>
      </c>
      <c r="H9" s="48" t="s">
        <v>419</v>
      </c>
      <c r="I9" s="50" t="s">
        <v>420</v>
      </c>
    </row>
    <row r="10" spans="1:10" ht="13.5">
      <c r="A10" s="46">
        <v>3</v>
      </c>
      <c r="B10" s="47"/>
      <c r="C10" s="59" t="s">
        <v>421</v>
      </c>
      <c r="D10" s="59">
        <v>46</v>
      </c>
      <c r="E10" s="60" t="s">
        <v>417</v>
      </c>
      <c r="F10" s="61"/>
      <c r="G10" s="138" t="s">
        <v>422</v>
      </c>
      <c r="H10" s="59" t="s">
        <v>423</v>
      </c>
      <c r="I10" s="62" t="s">
        <v>424</v>
      </c>
      <c r="J10" s="19"/>
    </row>
    <row r="11" spans="1:9" ht="13.5">
      <c r="A11" s="46">
        <v>4</v>
      </c>
      <c r="B11" s="47"/>
      <c r="C11" s="63"/>
      <c r="D11" s="64"/>
      <c r="E11" s="65"/>
      <c r="F11" s="66"/>
      <c r="G11" s="63"/>
      <c r="H11" s="63"/>
      <c r="I11" s="65"/>
    </row>
    <row r="12" spans="1:9" ht="13.5">
      <c r="A12" s="46">
        <v>5</v>
      </c>
      <c r="B12" s="47"/>
      <c r="C12" s="67"/>
      <c r="D12" s="47"/>
      <c r="E12" s="47"/>
      <c r="F12" s="52"/>
      <c r="G12" s="67"/>
      <c r="H12" s="67"/>
      <c r="I12" s="47"/>
    </row>
    <row r="13" spans="1:9" ht="13.5">
      <c r="A13" s="46">
        <v>6</v>
      </c>
      <c r="B13" s="47"/>
      <c r="C13" s="68"/>
      <c r="D13" s="47"/>
      <c r="E13" s="47"/>
      <c r="F13" s="52"/>
      <c r="G13" s="67"/>
      <c r="H13" s="57"/>
      <c r="I13" s="47"/>
    </row>
    <row r="14" spans="1:9" ht="13.5">
      <c r="A14" s="46">
        <v>7</v>
      </c>
      <c r="B14" s="47"/>
      <c r="C14" s="57"/>
      <c r="D14" s="47"/>
      <c r="E14" s="47"/>
      <c r="F14" s="52"/>
      <c r="G14" s="57"/>
      <c r="H14" s="57"/>
      <c r="I14" s="47"/>
    </row>
    <row r="15" spans="1:9" ht="13.5">
      <c r="A15" s="46">
        <v>8</v>
      </c>
      <c r="B15" s="47"/>
      <c r="C15" s="57"/>
      <c r="D15" s="47"/>
      <c r="E15" s="47"/>
      <c r="F15" s="52"/>
      <c r="G15" s="57"/>
      <c r="H15" s="57"/>
      <c r="I15" s="47"/>
    </row>
    <row r="16" spans="1:9" ht="13.5">
      <c r="A16" s="258" t="s">
        <v>20</v>
      </c>
      <c r="B16" s="258"/>
      <c r="C16" s="260">
        <v>41993</v>
      </c>
      <c r="D16" s="260"/>
      <c r="E16" s="260"/>
      <c r="F16" s="260"/>
      <c r="G16" s="266" t="s">
        <v>425</v>
      </c>
      <c r="H16" s="266"/>
      <c r="I16" s="266"/>
    </row>
    <row r="17" spans="1:9" ht="13.5">
      <c r="A17" s="265" t="s">
        <v>21</v>
      </c>
      <c r="B17" s="265"/>
      <c r="C17" s="266"/>
      <c r="D17" s="266"/>
      <c r="E17" s="266"/>
      <c r="F17" s="266"/>
      <c r="G17" s="266"/>
      <c r="H17" s="266"/>
      <c r="I17" s="266"/>
    </row>
    <row r="18" spans="1:10" ht="13.5">
      <c r="A18" s="264">
        <v>41993</v>
      </c>
      <c r="B18" s="265"/>
      <c r="C18" s="266" t="s">
        <v>426</v>
      </c>
      <c r="D18" s="266"/>
      <c r="E18" s="266"/>
      <c r="F18" s="266"/>
      <c r="G18" s="266"/>
      <c r="H18" s="266"/>
      <c r="I18" s="266"/>
      <c r="J18" s="11"/>
    </row>
    <row r="19" spans="1:10" ht="13.5">
      <c r="A19" s="264">
        <v>41994</v>
      </c>
      <c r="B19" s="265"/>
      <c r="C19" s="266" t="s">
        <v>427</v>
      </c>
      <c r="D19" s="266"/>
      <c r="E19" s="266"/>
      <c r="F19" s="266"/>
      <c r="G19" s="266"/>
      <c r="H19" s="266"/>
      <c r="I19" s="266"/>
      <c r="J19" s="11"/>
    </row>
    <row r="20" spans="1:10" ht="13.5">
      <c r="A20" s="264" t="s">
        <v>64</v>
      </c>
      <c r="B20" s="265"/>
      <c r="C20" s="266"/>
      <c r="D20" s="266"/>
      <c r="E20" s="266"/>
      <c r="F20" s="266"/>
      <c r="G20" s="266"/>
      <c r="H20" s="266"/>
      <c r="I20" s="266"/>
      <c r="J20" s="11"/>
    </row>
    <row r="21" spans="1:10" ht="13.5">
      <c r="A21" s="264" t="s">
        <v>64</v>
      </c>
      <c r="B21" s="265"/>
      <c r="C21" s="266"/>
      <c r="D21" s="266"/>
      <c r="E21" s="266"/>
      <c r="F21" s="266"/>
      <c r="G21" s="266"/>
      <c r="H21" s="266"/>
      <c r="I21" s="266"/>
      <c r="J21" s="11"/>
    </row>
    <row r="22" spans="1:10" ht="13.5">
      <c r="A22" s="264" t="s">
        <v>64</v>
      </c>
      <c r="B22" s="265"/>
      <c r="C22" s="266"/>
      <c r="D22" s="266"/>
      <c r="E22" s="266"/>
      <c r="F22" s="266"/>
      <c r="G22" s="266"/>
      <c r="H22" s="266"/>
      <c r="I22" s="266"/>
      <c r="J22" s="11"/>
    </row>
    <row r="23" spans="1:10" ht="13.5">
      <c r="A23" s="264" t="s">
        <v>64</v>
      </c>
      <c r="B23" s="265"/>
      <c r="C23" s="266"/>
      <c r="D23" s="266"/>
      <c r="E23" s="266"/>
      <c r="F23" s="266"/>
      <c r="G23" s="266"/>
      <c r="H23" s="266"/>
      <c r="I23" s="266"/>
      <c r="J23" s="11"/>
    </row>
    <row r="24" spans="1:10" ht="13.5">
      <c r="A24" s="264" t="s">
        <v>64</v>
      </c>
      <c r="B24" s="265"/>
      <c r="C24" s="266"/>
      <c r="D24" s="266"/>
      <c r="E24" s="266"/>
      <c r="F24" s="266"/>
      <c r="G24" s="266"/>
      <c r="H24" s="266"/>
      <c r="I24" s="266"/>
      <c r="J24" s="11"/>
    </row>
    <row r="25" spans="1:10" ht="13.5">
      <c r="A25" s="264" t="s">
        <v>64</v>
      </c>
      <c r="B25" s="265"/>
      <c r="C25" s="266"/>
      <c r="D25" s="266"/>
      <c r="E25" s="266"/>
      <c r="F25" s="266"/>
      <c r="G25" s="266"/>
      <c r="H25" s="266"/>
      <c r="I25" s="266"/>
      <c r="J25" s="11"/>
    </row>
    <row r="26" spans="1:10" ht="13.5">
      <c r="A26" s="265" t="s">
        <v>64</v>
      </c>
      <c r="B26" s="265"/>
      <c r="C26" s="266"/>
      <c r="D26" s="266"/>
      <c r="E26" s="266"/>
      <c r="F26" s="266"/>
      <c r="G26" s="266"/>
      <c r="H26" s="266"/>
      <c r="I26" s="266"/>
      <c r="J26" s="11"/>
    </row>
    <row r="27" spans="1:10" ht="13.5">
      <c r="A27" s="259" t="s">
        <v>22</v>
      </c>
      <c r="B27" s="259"/>
      <c r="C27" s="260" t="s">
        <v>31</v>
      </c>
      <c r="D27" s="260"/>
      <c r="E27" s="260"/>
      <c r="F27" s="260"/>
      <c r="G27" s="53">
        <v>41994</v>
      </c>
      <c r="H27" s="261">
        <v>0.75</v>
      </c>
      <c r="I27" s="261"/>
      <c r="J27" s="11"/>
    </row>
    <row r="28" spans="1:10" ht="13.5">
      <c r="A28" s="259"/>
      <c r="B28" s="259"/>
      <c r="C28" s="262" t="s">
        <v>428</v>
      </c>
      <c r="D28" s="262"/>
      <c r="E28" s="262"/>
      <c r="F28" s="262"/>
      <c r="G28" s="262"/>
      <c r="H28" s="262"/>
      <c r="I28" s="262"/>
      <c r="J28" s="11"/>
    </row>
    <row r="29" spans="1:10" ht="13.5">
      <c r="A29" s="258" t="s">
        <v>23</v>
      </c>
      <c r="B29" s="258"/>
      <c r="C29" s="263" t="s">
        <v>429</v>
      </c>
      <c r="D29" s="263"/>
      <c r="E29" s="263"/>
      <c r="F29" s="263"/>
      <c r="G29" s="263"/>
      <c r="H29" s="263"/>
      <c r="I29" s="263"/>
      <c r="J29" s="11"/>
    </row>
    <row r="30" spans="1:10" ht="13.5">
      <c r="A30" s="41" t="s">
        <v>24</v>
      </c>
      <c r="B30" s="41"/>
      <c r="C30" s="263"/>
      <c r="D30" s="263"/>
      <c r="E30" s="263"/>
      <c r="F30" s="263"/>
      <c r="G30" s="263"/>
      <c r="H30" s="263"/>
      <c r="I30" s="263"/>
      <c r="J30" s="11"/>
    </row>
    <row r="31" spans="1:10" ht="13.5">
      <c r="A31" s="41" t="s">
        <v>25</v>
      </c>
      <c r="B31" s="41"/>
      <c r="C31" s="263"/>
      <c r="D31" s="263"/>
      <c r="E31" s="263"/>
      <c r="F31" s="263"/>
      <c r="G31" s="263"/>
      <c r="H31" s="263"/>
      <c r="I31" s="263"/>
      <c r="J31" s="11"/>
    </row>
    <row r="32" spans="1:9" ht="13.5">
      <c r="A32" s="255"/>
      <c r="B32" s="255"/>
      <c r="C32" s="263"/>
      <c r="D32" s="263"/>
      <c r="E32" s="263"/>
      <c r="F32" s="263"/>
      <c r="G32" s="263"/>
      <c r="H32" s="263"/>
      <c r="I32" s="263"/>
    </row>
    <row r="33" spans="1:9" ht="13.5">
      <c r="A33" s="255"/>
      <c r="B33" s="255"/>
      <c r="C33" s="263"/>
      <c r="D33" s="263"/>
      <c r="E33" s="263"/>
      <c r="F33" s="263"/>
      <c r="G33" s="263"/>
      <c r="H33" s="263"/>
      <c r="I33" s="263"/>
    </row>
    <row r="34" spans="1:9" ht="13.5">
      <c r="A34" s="255"/>
      <c r="B34" s="255"/>
      <c r="C34" s="263"/>
      <c r="D34" s="263"/>
      <c r="E34" s="263"/>
      <c r="F34" s="263"/>
      <c r="G34" s="263"/>
      <c r="H34" s="263"/>
      <c r="I34" s="263"/>
    </row>
    <row r="35" spans="1:9" ht="13.5">
      <c r="A35" s="255"/>
      <c r="B35" s="255"/>
      <c r="C35" s="263"/>
      <c r="D35" s="263"/>
      <c r="E35" s="263"/>
      <c r="F35" s="263"/>
      <c r="G35" s="263"/>
      <c r="H35" s="263"/>
      <c r="I35" s="263"/>
    </row>
    <row r="36" spans="1:9" ht="13.5">
      <c r="A36" s="255"/>
      <c r="B36" s="255"/>
      <c r="C36" s="263"/>
      <c r="D36" s="263"/>
      <c r="E36" s="263"/>
      <c r="F36" s="263"/>
      <c r="G36" s="263"/>
      <c r="H36" s="263"/>
      <c r="I36" s="263"/>
    </row>
    <row r="37" spans="1:9" ht="13.5">
      <c r="A37" s="255"/>
      <c r="B37" s="255"/>
      <c r="C37" s="263"/>
      <c r="D37" s="263"/>
      <c r="E37" s="263"/>
      <c r="F37" s="263"/>
      <c r="G37" s="263"/>
      <c r="H37" s="263"/>
      <c r="I37" s="263"/>
    </row>
    <row r="38" spans="1:9" ht="13.5">
      <c r="A38" s="255"/>
      <c r="B38" s="255"/>
      <c r="C38" s="263"/>
      <c r="D38" s="263"/>
      <c r="E38" s="263"/>
      <c r="F38" s="263"/>
      <c r="G38" s="263"/>
      <c r="H38" s="263"/>
      <c r="I38" s="263"/>
    </row>
    <row r="39" spans="1:9" ht="13.5">
      <c r="A39" s="255"/>
      <c r="B39" s="255"/>
      <c r="C39" s="263"/>
      <c r="D39" s="263"/>
      <c r="E39" s="263"/>
      <c r="F39" s="263"/>
      <c r="G39" s="263"/>
      <c r="H39" s="263"/>
      <c r="I39" s="263"/>
    </row>
    <row r="40" spans="1:9" ht="13.5">
      <c r="A40" s="255"/>
      <c r="B40" s="255"/>
      <c r="C40" s="255" t="s">
        <v>41</v>
      </c>
      <c r="D40" s="255"/>
      <c r="E40" s="255"/>
      <c r="F40" s="255"/>
      <c r="G40" s="255"/>
      <c r="H40" s="255"/>
      <c r="I40" s="255"/>
    </row>
    <row r="41" spans="1:9" ht="13.5">
      <c r="A41" s="258" t="s">
        <v>32</v>
      </c>
      <c r="B41" s="258"/>
      <c r="C41" s="255" t="s">
        <v>430</v>
      </c>
      <c r="D41" s="255"/>
      <c r="E41" s="255"/>
      <c r="F41" s="255"/>
      <c r="G41" s="255"/>
      <c r="H41" s="255"/>
      <c r="I41" s="255"/>
    </row>
    <row r="42" spans="1:9" ht="13.5">
      <c r="A42" s="258" t="s">
        <v>33</v>
      </c>
      <c r="B42" s="258"/>
      <c r="C42" s="255" t="s">
        <v>63</v>
      </c>
      <c r="D42" s="255"/>
      <c r="E42" s="255"/>
      <c r="F42" s="255"/>
      <c r="G42" s="255"/>
      <c r="H42" s="255"/>
      <c r="I42" s="255"/>
    </row>
    <row r="43" spans="1:9" ht="13.5">
      <c r="A43" s="258" t="s">
        <v>26</v>
      </c>
      <c r="B43" s="258"/>
      <c r="C43" s="255" t="s">
        <v>431</v>
      </c>
      <c r="D43" s="255"/>
      <c r="E43" s="255"/>
      <c r="F43" s="255"/>
      <c r="G43" s="255"/>
      <c r="H43" s="255"/>
      <c r="I43" s="255"/>
    </row>
    <row r="44" spans="1:9" ht="13.5">
      <c r="A44" s="255"/>
      <c r="B44" s="255"/>
      <c r="C44" s="255" t="s">
        <v>432</v>
      </c>
      <c r="D44" s="255"/>
      <c r="E44" s="255"/>
      <c r="F44" s="255"/>
      <c r="G44" s="255"/>
      <c r="H44" s="255"/>
      <c r="I44" s="255"/>
    </row>
    <row r="45" spans="1:9" ht="13.5">
      <c r="A45" s="255"/>
      <c r="B45" s="255"/>
      <c r="C45" s="255" t="s">
        <v>433</v>
      </c>
      <c r="D45" s="255"/>
      <c r="E45" s="255"/>
      <c r="F45" s="255"/>
      <c r="G45" s="255"/>
      <c r="H45" s="255"/>
      <c r="I45" s="255"/>
    </row>
    <row r="46" spans="1:9" ht="13.5">
      <c r="A46" s="256" t="s">
        <v>30</v>
      </c>
      <c r="B46" s="257"/>
      <c r="C46" s="251" t="s">
        <v>61</v>
      </c>
      <c r="D46" s="251"/>
      <c r="E46" s="251"/>
      <c r="F46" s="251"/>
      <c r="G46" s="251"/>
      <c r="H46" s="251"/>
      <c r="I46" s="251"/>
    </row>
    <row r="47" spans="1:9" ht="13.5">
      <c r="A47" s="249" t="s">
        <v>60</v>
      </c>
      <c r="B47" s="249"/>
      <c r="C47" s="54" t="s">
        <v>59</v>
      </c>
      <c r="D47" s="54"/>
      <c r="E47" s="251" t="s">
        <v>58</v>
      </c>
      <c r="F47" s="251"/>
      <c r="G47" s="251"/>
      <c r="H47" s="55" t="s">
        <v>57</v>
      </c>
      <c r="I47" s="55" t="s">
        <v>56</v>
      </c>
    </row>
    <row r="48" spans="1:9" ht="13.5">
      <c r="A48" s="249"/>
      <c r="B48" s="249"/>
      <c r="C48" s="54" t="s">
        <v>55</v>
      </c>
      <c r="D48" s="54"/>
      <c r="E48" s="251" t="s">
        <v>54</v>
      </c>
      <c r="F48" s="251"/>
      <c r="G48" s="251"/>
      <c r="H48" s="55" t="s">
        <v>53</v>
      </c>
      <c r="I48" s="55" t="s">
        <v>52</v>
      </c>
    </row>
    <row r="49" spans="1:9" ht="13.5">
      <c r="A49" s="250"/>
      <c r="B49" s="250"/>
      <c r="C49" s="54" t="s">
        <v>27</v>
      </c>
      <c r="D49" s="54"/>
      <c r="E49" s="51" t="s">
        <v>51</v>
      </c>
      <c r="F49" s="51"/>
      <c r="G49" s="51"/>
      <c r="H49" s="55" t="s">
        <v>50</v>
      </c>
      <c r="I49" s="55" t="s">
        <v>49</v>
      </c>
    </row>
    <row r="50" spans="1:9" ht="13.5" customHeight="1">
      <c r="A50" s="252" t="s">
        <v>28</v>
      </c>
      <c r="B50" s="252"/>
      <c r="C50" s="254" t="s">
        <v>48</v>
      </c>
      <c r="D50" s="254"/>
      <c r="E50" s="254"/>
      <c r="F50" s="254"/>
      <c r="G50" s="254"/>
      <c r="H50" s="254"/>
      <c r="I50" s="254"/>
    </row>
    <row r="51" spans="1:9" ht="13.5">
      <c r="A51" s="253"/>
      <c r="B51" s="253"/>
      <c r="C51" s="254" t="s">
        <v>47</v>
      </c>
      <c r="D51" s="254"/>
      <c r="E51" s="254"/>
      <c r="F51" s="254"/>
      <c r="G51" s="254"/>
      <c r="H51" s="254"/>
      <c r="I51" s="254"/>
    </row>
    <row r="52" spans="2:9" ht="13.5" customHeight="1">
      <c r="B52" s="244" t="s">
        <v>29</v>
      </c>
      <c r="C52" s="244"/>
      <c r="D52" s="244"/>
      <c r="E52" s="245" t="s">
        <v>46</v>
      </c>
      <c r="F52" s="245"/>
      <c r="G52" s="245"/>
      <c r="H52" s="245"/>
      <c r="I52" s="20"/>
    </row>
    <row r="53" spans="2:9" ht="13.5" customHeight="1">
      <c r="B53" s="246" t="s">
        <v>42</v>
      </c>
      <c r="C53" s="247"/>
      <c r="D53" s="247"/>
      <c r="E53" s="247"/>
      <c r="F53" s="247"/>
      <c r="G53" s="247"/>
      <c r="H53" s="247"/>
      <c r="I53" s="247"/>
    </row>
    <row r="54" spans="1:6" ht="13.5">
      <c r="A54" s="21" t="s">
        <v>40</v>
      </c>
      <c r="D54" s="248" t="s">
        <v>36</v>
      </c>
      <c r="E54" s="248"/>
      <c r="F54" s="248"/>
    </row>
    <row r="60" ht="13.5">
      <c r="G60" s="22"/>
    </row>
  </sheetData>
  <sheetProtection/>
  <mergeCells count="78">
    <mergeCell ref="A1:I1"/>
    <mergeCell ref="A2:D2"/>
    <mergeCell ref="E2:F2"/>
    <mergeCell ref="A3:B3"/>
    <mergeCell ref="C3:I3"/>
    <mergeCell ref="A4:B4"/>
    <mergeCell ref="C4:G4"/>
    <mergeCell ref="A5:B5"/>
    <mergeCell ref="C5:F5"/>
    <mergeCell ref="A6:A7"/>
    <mergeCell ref="B6:B7"/>
    <mergeCell ref="C6:C7"/>
    <mergeCell ref="D6:D7"/>
    <mergeCell ref="E6:E7"/>
    <mergeCell ref="F6:F7"/>
    <mergeCell ref="G6:G7"/>
    <mergeCell ref="H6:I6"/>
    <mergeCell ref="A16:B16"/>
    <mergeCell ref="C16:F16"/>
    <mergeCell ref="G16:I16"/>
    <mergeCell ref="A17:B17"/>
    <mergeCell ref="C17:I17"/>
    <mergeCell ref="A18:B18"/>
    <mergeCell ref="C18:I18"/>
    <mergeCell ref="A19:B19"/>
    <mergeCell ref="C19:I19"/>
    <mergeCell ref="A20:B20"/>
    <mergeCell ref="C20:I20"/>
    <mergeCell ref="A21:B21"/>
    <mergeCell ref="C21:I21"/>
    <mergeCell ref="A22:B22"/>
    <mergeCell ref="C22:I22"/>
    <mergeCell ref="A23:B23"/>
    <mergeCell ref="C23:I23"/>
    <mergeCell ref="A24:B24"/>
    <mergeCell ref="C24:I24"/>
    <mergeCell ref="A25:B25"/>
    <mergeCell ref="C25:I25"/>
    <mergeCell ref="A26:B26"/>
    <mergeCell ref="C26:I26"/>
    <mergeCell ref="A27:B28"/>
    <mergeCell ref="C27:F27"/>
    <mergeCell ref="H27:I27"/>
    <mergeCell ref="C28:I28"/>
    <mergeCell ref="A29:B29"/>
    <mergeCell ref="C29:I39"/>
    <mergeCell ref="A32:B32"/>
    <mergeCell ref="A33:B33"/>
    <mergeCell ref="A34:B34"/>
    <mergeCell ref="A35:B35"/>
    <mergeCell ref="A36:B36"/>
    <mergeCell ref="A37:B37"/>
    <mergeCell ref="A38:B38"/>
    <mergeCell ref="A39:B39"/>
    <mergeCell ref="A40:B40"/>
    <mergeCell ref="C40:I40"/>
    <mergeCell ref="A41:B41"/>
    <mergeCell ref="C41:I41"/>
    <mergeCell ref="A42:B42"/>
    <mergeCell ref="C42:I42"/>
    <mergeCell ref="A43:B43"/>
    <mergeCell ref="C43:I43"/>
    <mergeCell ref="A44:B44"/>
    <mergeCell ref="C44:I44"/>
    <mergeCell ref="A45:B45"/>
    <mergeCell ref="C45:I45"/>
    <mergeCell ref="A46:B46"/>
    <mergeCell ref="C46:I46"/>
    <mergeCell ref="B52:D52"/>
    <mergeCell ref="E52:H52"/>
    <mergeCell ref="B53:I53"/>
    <mergeCell ref="D54:F54"/>
    <mergeCell ref="A47:B49"/>
    <mergeCell ref="E47:G47"/>
    <mergeCell ref="E48:G48"/>
    <mergeCell ref="A50:B51"/>
    <mergeCell ref="C50:I50"/>
    <mergeCell ref="C51:I51"/>
  </mergeCells>
  <hyperlinks>
    <hyperlink ref="E47" r:id="rId1" display="mako.chk38@docomo.ne.jp"/>
  </hyperlinks>
  <printOptions horizontalCentered="1" verticalCentered="1"/>
  <pageMargins left="0" right="0" top="0" bottom="0" header="0.5118110236220472" footer="0.5118110236220472"/>
  <pageSetup horizontalDpi="600" verticalDpi="600" orientation="portrait" paperSize="9" r:id="rId2"/>
</worksheet>
</file>

<file path=xl/worksheets/sheet23.xml><?xml version="1.0" encoding="utf-8"?>
<worksheet xmlns="http://schemas.openxmlformats.org/spreadsheetml/2006/main" xmlns:r="http://schemas.openxmlformats.org/officeDocument/2006/relationships">
  <dimension ref="A1:J60"/>
  <sheetViews>
    <sheetView zoomScalePageLayoutView="0" workbookViewId="0" topLeftCell="A1">
      <selection activeCell="J14" sqref="J14"/>
    </sheetView>
  </sheetViews>
  <sheetFormatPr defaultColWidth="9.00390625" defaultRowHeight="12.75"/>
  <cols>
    <col min="1" max="1" width="4.25390625" style="18" customWidth="1"/>
    <col min="2" max="2" width="7.875" style="18" customWidth="1"/>
    <col min="3" max="3" width="11.625" style="18" customWidth="1"/>
    <col min="4" max="5" width="4.125" style="18" customWidth="1"/>
    <col min="6" max="6" width="9.00390625" style="18" customWidth="1"/>
    <col min="7" max="7" width="33.375" style="18" customWidth="1"/>
    <col min="8" max="9" width="14.125" style="18" customWidth="1"/>
    <col min="10" max="16384" width="9.125" style="18" customWidth="1"/>
  </cols>
  <sheetData>
    <row r="1" spans="1:9" ht="13.5">
      <c r="A1" s="272" t="s">
        <v>783</v>
      </c>
      <c r="B1" s="272"/>
      <c r="C1" s="272"/>
      <c r="D1" s="272"/>
      <c r="E1" s="272"/>
      <c r="F1" s="272"/>
      <c r="G1" s="272"/>
      <c r="H1" s="272"/>
      <c r="I1" s="272"/>
    </row>
    <row r="2" spans="1:9" ht="24">
      <c r="A2" s="273" t="s">
        <v>784</v>
      </c>
      <c r="B2" s="273"/>
      <c r="C2" s="273"/>
      <c r="D2" s="273"/>
      <c r="E2" s="274" t="s">
        <v>37</v>
      </c>
      <c r="F2" s="274"/>
      <c r="G2" s="32">
        <v>41984</v>
      </c>
      <c r="H2" s="31" t="s">
        <v>785</v>
      </c>
      <c r="I2" s="33" t="s">
        <v>786</v>
      </c>
    </row>
    <row r="3" spans="1:9" ht="13.5">
      <c r="A3" s="258" t="s">
        <v>787</v>
      </c>
      <c r="B3" s="258"/>
      <c r="C3" s="255" t="s">
        <v>788</v>
      </c>
      <c r="D3" s="255"/>
      <c r="E3" s="255"/>
      <c r="F3" s="255"/>
      <c r="G3" s="255"/>
      <c r="H3" s="255"/>
      <c r="I3" s="255"/>
    </row>
    <row r="4" spans="1:9" ht="13.5">
      <c r="A4" s="258" t="s">
        <v>10</v>
      </c>
      <c r="B4" s="258"/>
      <c r="C4" s="255" t="s">
        <v>789</v>
      </c>
      <c r="D4" s="255"/>
      <c r="E4" s="255"/>
      <c r="F4" s="255"/>
      <c r="G4" s="255"/>
      <c r="H4" s="42" t="s">
        <v>11</v>
      </c>
      <c r="I4" s="43" t="s">
        <v>790</v>
      </c>
    </row>
    <row r="5" spans="1:9" ht="13.5">
      <c r="A5" s="258" t="s">
        <v>12</v>
      </c>
      <c r="B5" s="258"/>
      <c r="C5" s="267" t="s">
        <v>838</v>
      </c>
      <c r="D5" s="267"/>
      <c r="E5" s="267"/>
      <c r="F5" s="267"/>
      <c r="G5" s="197">
        <v>41994</v>
      </c>
      <c r="H5" s="42" t="s">
        <v>13</v>
      </c>
      <c r="I5" s="45" t="s">
        <v>76</v>
      </c>
    </row>
    <row r="6" spans="1:9" ht="13.5">
      <c r="A6" s="259" t="s">
        <v>791</v>
      </c>
      <c r="B6" s="259" t="s">
        <v>14</v>
      </c>
      <c r="C6" s="259" t="s">
        <v>15</v>
      </c>
      <c r="D6" s="268" t="s">
        <v>16</v>
      </c>
      <c r="E6" s="268" t="s">
        <v>38</v>
      </c>
      <c r="F6" s="270" t="s">
        <v>39</v>
      </c>
      <c r="G6" s="259" t="s">
        <v>17</v>
      </c>
      <c r="H6" s="265" t="s">
        <v>18</v>
      </c>
      <c r="I6" s="265"/>
    </row>
    <row r="7" spans="1:9" ht="13.5">
      <c r="A7" s="259"/>
      <c r="B7" s="259"/>
      <c r="C7" s="259"/>
      <c r="D7" s="269"/>
      <c r="E7" s="269"/>
      <c r="F7" s="271"/>
      <c r="G7" s="259"/>
      <c r="H7" s="42" t="s">
        <v>15</v>
      </c>
      <c r="I7" s="42" t="s">
        <v>19</v>
      </c>
    </row>
    <row r="8" spans="1:9" ht="13.5">
      <c r="A8" s="46">
        <v>1</v>
      </c>
      <c r="B8" s="47" t="s">
        <v>792</v>
      </c>
      <c r="C8" s="48" t="s">
        <v>786</v>
      </c>
      <c r="D8" s="48">
        <v>53</v>
      </c>
      <c r="E8" s="49" t="s">
        <v>793</v>
      </c>
      <c r="F8" s="56">
        <v>5</v>
      </c>
      <c r="G8" s="48" t="s">
        <v>794</v>
      </c>
      <c r="H8" s="48" t="s">
        <v>795</v>
      </c>
      <c r="I8" s="50" t="s">
        <v>796</v>
      </c>
    </row>
    <row r="9" spans="1:9" ht="13.5">
      <c r="A9" s="46">
        <v>2</v>
      </c>
      <c r="B9" s="47" t="s">
        <v>797</v>
      </c>
      <c r="C9" s="50" t="s">
        <v>798</v>
      </c>
      <c r="D9" s="48">
        <v>54</v>
      </c>
      <c r="E9" s="49" t="s">
        <v>793</v>
      </c>
      <c r="F9" s="56">
        <v>10</v>
      </c>
      <c r="G9" s="48" t="s">
        <v>799</v>
      </c>
      <c r="H9" s="58" t="s">
        <v>800</v>
      </c>
      <c r="I9" s="50" t="s">
        <v>801</v>
      </c>
    </row>
    <row r="10" spans="1:10" ht="13.5">
      <c r="A10" s="46">
        <v>3</v>
      </c>
      <c r="B10" s="47" t="s">
        <v>802</v>
      </c>
      <c r="C10" s="50" t="s">
        <v>803</v>
      </c>
      <c r="D10" s="59">
        <v>43</v>
      </c>
      <c r="E10" s="60" t="s">
        <v>793</v>
      </c>
      <c r="F10" s="61">
        <v>5</v>
      </c>
      <c r="G10" s="216" t="s">
        <v>804</v>
      </c>
      <c r="H10" s="58" t="s">
        <v>805</v>
      </c>
      <c r="I10" s="50" t="s">
        <v>806</v>
      </c>
      <c r="J10" s="19"/>
    </row>
    <row r="11" spans="1:9" ht="13.5">
      <c r="A11" s="46">
        <v>4</v>
      </c>
      <c r="B11" s="52" t="s">
        <v>807</v>
      </c>
      <c r="C11" s="50" t="s">
        <v>808</v>
      </c>
      <c r="D11" s="64">
        <v>58</v>
      </c>
      <c r="E11" s="65" t="s">
        <v>793</v>
      </c>
      <c r="F11" s="66">
        <v>10</v>
      </c>
      <c r="G11" s="73" t="s">
        <v>809</v>
      </c>
      <c r="H11" s="58" t="s">
        <v>810</v>
      </c>
      <c r="I11" s="50" t="s">
        <v>811</v>
      </c>
    </row>
    <row r="12" spans="1:9" ht="13.5">
      <c r="A12" s="46">
        <v>5</v>
      </c>
      <c r="B12" s="47" t="s">
        <v>797</v>
      </c>
      <c r="C12" s="50" t="s">
        <v>812</v>
      </c>
      <c r="D12" s="47">
        <v>60</v>
      </c>
      <c r="E12" s="47" t="s">
        <v>813</v>
      </c>
      <c r="F12" s="52">
        <v>10</v>
      </c>
      <c r="G12" s="48" t="s">
        <v>745</v>
      </c>
      <c r="H12" s="58" t="s">
        <v>746</v>
      </c>
      <c r="I12" s="50" t="s">
        <v>747</v>
      </c>
    </row>
    <row r="13" spans="1:9" ht="13.5">
      <c r="A13" s="46">
        <v>6</v>
      </c>
      <c r="B13" s="47" t="s">
        <v>797</v>
      </c>
      <c r="C13" s="50" t="s">
        <v>252</v>
      </c>
      <c r="D13" s="47">
        <v>55</v>
      </c>
      <c r="E13" s="47" t="s">
        <v>814</v>
      </c>
      <c r="F13" s="52">
        <v>10</v>
      </c>
      <c r="G13" s="48" t="s">
        <v>254</v>
      </c>
      <c r="H13" s="58" t="s">
        <v>255</v>
      </c>
      <c r="I13" s="50" t="s">
        <v>815</v>
      </c>
    </row>
    <row r="14" spans="1:9" ht="13.5">
      <c r="A14" s="46">
        <v>7</v>
      </c>
      <c r="B14" s="47" t="s">
        <v>802</v>
      </c>
      <c r="C14" s="50" t="s">
        <v>816</v>
      </c>
      <c r="D14" s="47">
        <v>52</v>
      </c>
      <c r="E14" s="47" t="s">
        <v>817</v>
      </c>
      <c r="F14" s="52">
        <v>5</v>
      </c>
      <c r="G14" s="73" t="s">
        <v>267</v>
      </c>
      <c r="H14" s="58" t="s">
        <v>818</v>
      </c>
      <c r="I14" s="50" t="s">
        <v>819</v>
      </c>
    </row>
    <row r="15" spans="1:9" ht="13.5">
      <c r="A15" s="46">
        <v>8</v>
      </c>
      <c r="B15" s="47" t="s">
        <v>820</v>
      </c>
      <c r="C15" s="50" t="s">
        <v>821</v>
      </c>
      <c r="D15" s="47" t="s">
        <v>820</v>
      </c>
      <c r="E15" s="47" t="s">
        <v>820</v>
      </c>
      <c r="F15" s="52" t="s">
        <v>820</v>
      </c>
      <c r="G15" s="73" t="s">
        <v>820</v>
      </c>
      <c r="H15" s="58" t="s">
        <v>821</v>
      </c>
      <c r="I15" s="50" t="s">
        <v>821</v>
      </c>
    </row>
    <row r="16" spans="1:9" ht="13.5">
      <c r="A16" s="258" t="s">
        <v>20</v>
      </c>
      <c r="B16" s="258"/>
      <c r="C16" s="260">
        <v>41993</v>
      </c>
      <c r="D16" s="260"/>
      <c r="E16" s="260"/>
      <c r="F16" s="260"/>
      <c r="G16" s="266" t="s">
        <v>822</v>
      </c>
      <c r="H16" s="266"/>
      <c r="I16" s="266"/>
    </row>
    <row r="17" spans="1:9" ht="13.5">
      <c r="A17" s="265" t="s">
        <v>21</v>
      </c>
      <c r="B17" s="265"/>
      <c r="C17" s="266"/>
      <c r="D17" s="266"/>
      <c r="E17" s="266"/>
      <c r="F17" s="266"/>
      <c r="G17" s="266"/>
      <c r="H17" s="266"/>
      <c r="I17" s="266"/>
    </row>
    <row r="18" spans="1:10" ht="13.5">
      <c r="A18" s="264">
        <v>41993</v>
      </c>
      <c r="B18" s="265"/>
      <c r="C18" s="266" t="s">
        <v>823</v>
      </c>
      <c r="D18" s="266"/>
      <c r="E18" s="266"/>
      <c r="F18" s="266"/>
      <c r="G18" s="266"/>
      <c r="H18" s="266"/>
      <c r="I18" s="266"/>
      <c r="J18" s="11"/>
    </row>
    <row r="19" spans="1:10" ht="13.5">
      <c r="A19" s="264" t="s">
        <v>824</v>
      </c>
      <c r="B19" s="265"/>
      <c r="C19" s="266" t="s">
        <v>825</v>
      </c>
      <c r="D19" s="266"/>
      <c r="E19" s="266"/>
      <c r="F19" s="266"/>
      <c r="G19" s="266"/>
      <c r="H19" s="266"/>
      <c r="I19" s="266"/>
      <c r="J19" s="11"/>
    </row>
    <row r="20" spans="1:10" ht="13.5">
      <c r="A20" s="264" t="s">
        <v>824</v>
      </c>
      <c r="B20" s="265"/>
      <c r="C20" s="266" t="s">
        <v>826</v>
      </c>
      <c r="D20" s="266"/>
      <c r="E20" s="266"/>
      <c r="F20" s="266"/>
      <c r="G20" s="266"/>
      <c r="H20" s="266"/>
      <c r="I20" s="266"/>
      <c r="J20" s="11"/>
    </row>
    <row r="21" spans="1:10" ht="13.5">
      <c r="A21" s="264" t="s">
        <v>824</v>
      </c>
      <c r="B21" s="265"/>
      <c r="C21" s="266" t="s">
        <v>827</v>
      </c>
      <c r="D21" s="266"/>
      <c r="E21" s="266"/>
      <c r="F21" s="266"/>
      <c r="G21" s="266"/>
      <c r="H21" s="266"/>
      <c r="I21" s="266"/>
      <c r="J21" s="11"/>
    </row>
    <row r="22" spans="1:10" ht="13.5">
      <c r="A22" s="264" t="s">
        <v>824</v>
      </c>
      <c r="B22" s="265"/>
      <c r="C22" s="266" t="s">
        <v>828</v>
      </c>
      <c r="D22" s="266"/>
      <c r="E22" s="266"/>
      <c r="F22" s="266"/>
      <c r="G22" s="266"/>
      <c r="H22" s="266"/>
      <c r="I22" s="266"/>
      <c r="J22" s="11"/>
    </row>
    <row r="23" spans="1:10" ht="13.5">
      <c r="A23" s="264">
        <v>41994</v>
      </c>
      <c r="B23" s="265"/>
      <c r="C23" s="266" t="s">
        <v>829</v>
      </c>
      <c r="D23" s="266"/>
      <c r="E23" s="266"/>
      <c r="F23" s="266"/>
      <c r="G23" s="266"/>
      <c r="H23" s="266"/>
      <c r="I23" s="266"/>
      <c r="J23" s="11"/>
    </row>
    <row r="24" spans="1:10" ht="13.5">
      <c r="A24" s="264" t="s">
        <v>830</v>
      </c>
      <c r="B24" s="265"/>
      <c r="C24" s="266" t="s">
        <v>831</v>
      </c>
      <c r="D24" s="266"/>
      <c r="E24" s="266"/>
      <c r="F24" s="266"/>
      <c r="G24" s="266"/>
      <c r="H24" s="266"/>
      <c r="I24" s="266"/>
      <c r="J24" s="11"/>
    </row>
    <row r="25" spans="1:10" ht="13.5">
      <c r="A25" s="264" t="s">
        <v>830</v>
      </c>
      <c r="B25" s="265"/>
      <c r="C25" s="266" t="s">
        <v>832</v>
      </c>
      <c r="D25" s="266"/>
      <c r="E25" s="266"/>
      <c r="F25" s="266"/>
      <c r="G25" s="266"/>
      <c r="H25" s="266"/>
      <c r="I25" s="266"/>
      <c r="J25" s="11"/>
    </row>
    <row r="26" spans="1:10" ht="13.5">
      <c r="A26" s="265" t="s">
        <v>830</v>
      </c>
      <c r="B26" s="265"/>
      <c r="C26" s="281" t="s">
        <v>833</v>
      </c>
      <c r="D26" s="266"/>
      <c r="E26" s="266"/>
      <c r="F26" s="266"/>
      <c r="G26" s="266"/>
      <c r="H26" s="266"/>
      <c r="I26" s="266"/>
      <c r="J26" s="11"/>
    </row>
    <row r="27" spans="1:10" ht="13.5">
      <c r="A27" s="259" t="s">
        <v>22</v>
      </c>
      <c r="B27" s="259"/>
      <c r="C27" s="260" t="s">
        <v>31</v>
      </c>
      <c r="D27" s="260"/>
      <c r="E27" s="260"/>
      <c r="F27" s="260"/>
      <c r="G27" s="53">
        <v>41994</v>
      </c>
      <c r="H27" s="261">
        <v>0.7083333333333334</v>
      </c>
      <c r="I27" s="261"/>
      <c r="J27" s="11"/>
    </row>
    <row r="28" spans="1:10" ht="13.5">
      <c r="A28" s="259"/>
      <c r="B28" s="259"/>
      <c r="C28" s="262" t="s">
        <v>35</v>
      </c>
      <c r="D28" s="262"/>
      <c r="E28" s="262"/>
      <c r="F28" s="262"/>
      <c r="G28" s="262"/>
      <c r="H28" s="262"/>
      <c r="I28" s="262"/>
      <c r="J28" s="11"/>
    </row>
    <row r="29" spans="1:10" ht="13.5">
      <c r="A29" s="258" t="s">
        <v>23</v>
      </c>
      <c r="B29" s="258"/>
      <c r="C29" s="263" t="s">
        <v>834</v>
      </c>
      <c r="D29" s="263"/>
      <c r="E29" s="263"/>
      <c r="F29" s="263"/>
      <c r="G29" s="263"/>
      <c r="H29" s="263"/>
      <c r="I29" s="263"/>
      <c r="J29" s="11"/>
    </row>
    <row r="30" spans="1:10" ht="13.5">
      <c r="A30" s="41" t="s">
        <v>24</v>
      </c>
      <c r="B30" s="41"/>
      <c r="C30" s="263"/>
      <c r="D30" s="263"/>
      <c r="E30" s="263"/>
      <c r="F30" s="263"/>
      <c r="G30" s="263"/>
      <c r="H30" s="263"/>
      <c r="I30" s="263"/>
      <c r="J30" s="11"/>
    </row>
    <row r="31" spans="1:10" ht="13.5">
      <c r="A31" s="41" t="s">
        <v>25</v>
      </c>
      <c r="B31" s="41"/>
      <c r="C31" s="263"/>
      <c r="D31" s="263"/>
      <c r="E31" s="263"/>
      <c r="F31" s="263"/>
      <c r="G31" s="263"/>
      <c r="H31" s="263"/>
      <c r="I31" s="263"/>
      <c r="J31" s="11"/>
    </row>
    <row r="32" spans="1:9" ht="13.5">
      <c r="A32" s="255"/>
      <c r="B32" s="255"/>
      <c r="C32" s="263"/>
      <c r="D32" s="263"/>
      <c r="E32" s="263"/>
      <c r="F32" s="263"/>
      <c r="G32" s="263"/>
      <c r="H32" s="263"/>
      <c r="I32" s="263"/>
    </row>
    <row r="33" spans="1:9" ht="13.5">
      <c r="A33" s="255"/>
      <c r="B33" s="255"/>
      <c r="C33" s="263"/>
      <c r="D33" s="263"/>
      <c r="E33" s="263"/>
      <c r="F33" s="263"/>
      <c r="G33" s="263"/>
      <c r="H33" s="263"/>
      <c r="I33" s="263"/>
    </row>
    <row r="34" spans="1:9" ht="13.5">
      <c r="A34" s="255"/>
      <c r="B34" s="255"/>
      <c r="C34" s="263"/>
      <c r="D34" s="263"/>
      <c r="E34" s="263"/>
      <c r="F34" s="263"/>
      <c r="G34" s="263"/>
      <c r="H34" s="263"/>
      <c r="I34" s="263"/>
    </row>
    <row r="35" spans="1:9" ht="13.5">
      <c r="A35" s="255"/>
      <c r="B35" s="255"/>
      <c r="C35" s="263"/>
      <c r="D35" s="263"/>
      <c r="E35" s="263"/>
      <c r="F35" s="263"/>
      <c r="G35" s="263"/>
      <c r="H35" s="263"/>
      <c r="I35" s="263"/>
    </row>
    <row r="36" spans="1:9" ht="13.5">
      <c r="A36" s="255"/>
      <c r="B36" s="255"/>
      <c r="C36" s="263"/>
      <c r="D36" s="263"/>
      <c r="E36" s="263"/>
      <c r="F36" s="263"/>
      <c r="G36" s="263"/>
      <c r="H36" s="263"/>
      <c r="I36" s="263"/>
    </row>
    <row r="37" spans="1:9" ht="13.5">
      <c r="A37" s="255"/>
      <c r="B37" s="255"/>
      <c r="C37" s="263"/>
      <c r="D37" s="263"/>
      <c r="E37" s="263"/>
      <c r="F37" s="263"/>
      <c r="G37" s="263"/>
      <c r="H37" s="263"/>
      <c r="I37" s="263"/>
    </row>
    <row r="38" spans="1:9" ht="13.5">
      <c r="A38" s="255"/>
      <c r="B38" s="255"/>
      <c r="C38" s="263"/>
      <c r="D38" s="263"/>
      <c r="E38" s="263"/>
      <c r="F38" s="263"/>
      <c r="G38" s="263"/>
      <c r="H38" s="263"/>
      <c r="I38" s="263"/>
    </row>
    <row r="39" spans="1:9" ht="13.5">
      <c r="A39" s="255"/>
      <c r="B39" s="255"/>
      <c r="C39" s="263"/>
      <c r="D39" s="263"/>
      <c r="E39" s="263"/>
      <c r="F39" s="263"/>
      <c r="G39" s="263"/>
      <c r="H39" s="263"/>
      <c r="I39" s="263"/>
    </row>
    <row r="40" spans="1:9" ht="13.5">
      <c r="A40" s="255"/>
      <c r="B40" s="255"/>
      <c r="C40" s="255" t="s">
        <v>41</v>
      </c>
      <c r="D40" s="255"/>
      <c r="E40" s="255"/>
      <c r="F40" s="255"/>
      <c r="G40" s="255"/>
      <c r="H40" s="255"/>
      <c r="I40" s="255"/>
    </row>
    <row r="41" spans="1:9" ht="13.5">
      <c r="A41" s="258" t="s">
        <v>32</v>
      </c>
      <c r="B41" s="258"/>
      <c r="C41" s="255" t="s">
        <v>835</v>
      </c>
      <c r="D41" s="255"/>
      <c r="E41" s="255"/>
      <c r="F41" s="255"/>
      <c r="G41" s="255"/>
      <c r="H41" s="255"/>
      <c r="I41" s="255"/>
    </row>
    <row r="42" spans="1:9" ht="13.5">
      <c r="A42" s="258" t="s">
        <v>33</v>
      </c>
      <c r="B42" s="258"/>
      <c r="C42" s="255" t="s">
        <v>763</v>
      </c>
      <c r="D42" s="255"/>
      <c r="E42" s="255"/>
      <c r="F42" s="255"/>
      <c r="G42" s="255"/>
      <c r="H42" s="255"/>
      <c r="I42" s="255"/>
    </row>
    <row r="43" spans="1:9" ht="13.5">
      <c r="A43" s="258" t="s">
        <v>26</v>
      </c>
      <c r="B43" s="258"/>
      <c r="C43" s="255" t="s">
        <v>836</v>
      </c>
      <c r="D43" s="255"/>
      <c r="E43" s="255"/>
      <c r="F43" s="255"/>
      <c r="G43" s="255"/>
      <c r="H43" s="255"/>
      <c r="I43" s="255"/>
    </row>
    <row r="44" spans="1:9" ht="13.5">
      <c r="A44" s="255"/>
      <c r="B44" s="255"/>
      <c r="C44" s="255" t="s">
        <v>837</v>
      </c>
      <c r="D44" s="255"/>
      <c r="E44" s="255"/>
      <c r="F44" s="255"/>
      <c r="G44" s="255"/>
      <c r="H44" s="255"/>
      <c r="I44" s="255"/>
    </row>
    <row r="45" spans="1:9" ht="13.5">
      <c r="A45" s="255"/>
      <c r="B45" s="255"/>
      <c r="C45" s="255" t="s">
        <v>765</v>
      </c>
      <c r="D45" s="255"/>
      <c r="E45" s="255"/>
      <c r="F45" s="255"/>
      <c r="G45" s="255"/>
      <c r="H45" s="255"/>
      <c r="I45" s="255"/>
    </row>
    <row r="46" spans="1:9" ht="13.5">
      <c r="A46" s="256" t="s">
        <v>30</v>
      </c>
      <c r="B46" s="257"/>
      <c r="C46" s="251" t="s">
        <v>767</v>
      </c>
      <c r="D46" s="251"/>
      <c r="E46" s="251"/>
      <c r="F46" s="251"/>
      <c r="G46" s="251"/>
      <c r="H46" s="251"/>
      <c r="I46" s="251"/>
    </row>
    <row r="47" spans="1:9" ht="13.5">
      <c r="A47" s="249" t="s">
        <v>768</v>
      </c>
      <c r="B47" s="249"/>
      <c r="C47" s="54" t="s">
        <v>769</v>
      </c>
      <c r="D47" s="54"/>
      <c r="E47" s="251" t="s">
        <v>770</v>
      </c>
      <c r="F47" s="251"/>
      <c r="G47" s="251"/>
      <c r="H47" s="55" t="s">
        <v>771</v>
      </c>
      <c r="I47" s="55" t="s">
        <v>772</v>
      </c>
    </row>
    <row r="48" spans="1:9" ht="13.5">
      <c r="A48" s="249"/>
      <c r="B48" s="249"/>
      <c r="C48" s="54" t="s">
        <v>773</v>
      </c>
      <c r="D48" s="54"/>
      <c r="E48" s="251" t="s">
        <v>774</v>
      </c>
      <c r="F48" s="251"/>
      <c r="G48" s="251"/>
      <c r="H48" s="55" t="s">
        <v>775</v>
      </c>
      <c r="I48" s="55" t="s">
        <v>776</v>
      </c>
    </row>
    <row r="49" spans="1:9" ht="13.5">
      <c r="A49" s="250"/>
      <c r="B49" s="250"/>
      <c r="C49" s="54" t="s">
        <v>27</v>
      </c>
      <c r="D49" s="54"/>
      <c r="E49" s="51" t="s">
        <v>777</v>
      </c>
      <c r="F49" s="51"/>
      <c r="G49" s="51"/>
      <c r="H49" s="55" t="s">
        <v>778</v>
      </c>
      <c r="I49" s="55" t="s">
        <v>779</v>
      </c>
    </row>
    <row r="50" spans="1:9" ht="13.5" customHeight="1">
      <c r="A50" s="252" t="s">
        <v>28</v>
      </c>
      <c r="B50" s="252"/>
      <c r="C50" s="254" t="s">
        <v>780</v>
      </c>
      <c r="D50" s="254"/>
      <c r="E50" s="254"/>
      <c r="F50" s="254"/>
      <c r="G50" s="254"/>
      <c r="H50" s="254"/>
      <c r="I50" s="254"/>
    </row>
    <row r="51" spans="1:9" ht="13.5">
      <c r="A51" s="253"/>
      <c r="B51" s="253"/>
      <c r="C51" s="254" t="s">
        <v>781</v>
      </c>
      <c r="D51" s="254"/>
      <c r="E51" s="254"/>
      <c r="F51" s="254"/>
      <c r="G51" s="254"/>
      <c r="H51" s="254"/>
      <c r="I51" s="254"/>
    </row>
    <row r="52" spans="2:9" ht="13.5" customHeight="1">
      <c r="B52" s="244" t="s">
        <v>29</v>
      </c>
      <c r="C52" s="244"/>
      <c r="D52" s="244"/>
      <c r="E52" s="245" t="s">
        <v>782</v>
      </c>
      <c r="F52" s="245"/>
      <c r="G52" s="245"/>
      <c r="H52" s="245"/>
      <c r="I52" s="20"/>
    </row>
    <row r="53" spans="2:9" ht="13.5" customHeight="1">
      <c r="B53" s="246" t="s">
        <v>42</v>
      </c>
      <c r="C53" s="247"/>
      <c r="D53" s="247"/>
      <c r="E53" s="247"/>
      <c r="F53" s="247"/>
      <c r="G53" s="247"/>
      <c r="H53" s="247"/>
      <c r="I53" s="247"/>
    </row>
    <row r="54" spans="1:6" ht="13.5">
      <c r="A54" s="21" t="s">
        <v>40</v>
      </c>
      <c r="D54" s="248" t="s">
        <v>36</v>
      </c>
      <c r="E54" s="248"/>
      <c r="F54" s="248"/>
    </row>
    <row r="60" ht="13.5">
      <c r="G60" s="22"/>
    </row>
  </sheetData>
  <sheetProtection/>
  <mergeCells count="78">
    <mergeCell ref="B52:D52"/>
    <mergeCell ref="E52:H52"/>
    <mergeCell ref="B53:I53"/>
    <mergeCell ref="D54:F54"/>
    <mergeCell ref="A47:B49"/>
    <mergeCell ref="E47:G47"/>
    <mergeCell ref="E48:G48"/>
    <mergeCell ref="A50:B51"/>
    <mergeCell ref="C50:I50"/>
    <mergeCell ref="C51:I51"/>
    <mergeCell ref="A44:B44"/>
    <mergeCell ref="C44:I44"/>
    <mergeCell ref="A45:B45"/>
    <mergeCell ref="C45:I45"/>
    <mergeCell ref="A46:B46"/>
    <mergeCell ref="C46:I46"/>
    <mergeCell ref="A41:B41"/>
    <mergeCell ref="C41:I41"/>
    <mergeCell ref="A42:B42"/>
    <mergeCell ref="C42:I42"/>
    <mergeCell ref="A43:B43"/>
    <mergeCell ref="C43:I43"/>
    <mergeCell ref="A36:B36"/>
    <mergeCell ref="A37:B37"/>
    <mergeCell ref="A38:B38"/>
    <mergeCell ref="A39:B39"/>
    <mergeCell ref="A40:B40"/>
    <mergeCell ref="C40:I40"/>
    <mergeCell ref="A27:B28"/>
    <mergeCell ref="C27:F27"/>
    <mergeCell ref="H27:I27"/>
    <mergeCell ref="C28:I28"/>
    <mergeCell ref="A29:B29"/>
    <mergeCell ref="C29:I39"/>
    <mergeCell ref="A32:B32"/>
    <mergeCell ref="A33:B33"/>
    <mergeCell ref="A34:B34"/>
    <mergeCell ref="A35:B35"/>
    <mergeCell ref="A24:B24"/>
    <mergeCell ref="C24:I24"/>
    <mergeCell ref="A25:B25"/>
    <mergeCell ref="C25:I25"/>
    <mergeCell ref="A26:B26"/>
    <mergeCell ref="C26:I26"/>
    <mergeCell ref="A21:B21"/>
    <mergeCell ref="C21:I21"/>
    <mergeCell ref="A22:B22"/>
    <mergeCell ref="C22:I22"/>
    <mergeCell ref="A23:B23"/>
    <mergeCell ref="C23:I23"/>
    <mergeCell ref="A18:B18"/>
    <mergeCell ref="C18:I18"/>
    <mergeCell ref="A19:B19"/>
    <mergeCell ref="C19:I19"/>
    <mergeCell ref="A20:B20"/>
    <mergeCell ref="C20:I20"/>
    <mergeCell ref="G6:G7"/>
    <mergeCell ref="H6:I6"/>
    <mergeCell ref="A16:B16"/>
    <mergeCell ref="C16:F16"/>
    <mergeCell ref="G16:I16"/>
    <mergeCell ref="A17:B17"/>
    <mergeCell ref="C17:I17"/>
    <mergeCell ref="A5:B5"/>
    <mergeCell ref="C5:F5"/>
    <mergeCell ref="A6:A7"/>
    <mergeCell ref="B6:B7"/>
    <mergeCell ref="C6:C7"/>
    <mergeCell ref="D6:D7"/>
    <mergeCell ref="E6:E7"/>
    <mergeCell ref="F6:F7"/>
    <mergeCell ref="A1:I1"/>
    <mergeCell ref="A2:D2"/>
    <mergeCell ref="E2:F2"/>
    <mergeCell ref="A3:B3"/>
    <mergeCell ref="C3:I3"/>
    <mergeCell ref="A4:B4"/>
    <mergeCell ref="C4:G4"/>
  </mergeCells>
  <hyperlinks>
    <hyperlink ref="E47" r:id="rId1" display="mako.chk38@docomo.ne.jp"/>
  </hyperlinks>
  <printOptions horizontalCentered="1" verticalCentered="1"/>
  <pageMargins left="0" right="0" top="0" bottom="0" header="0.5118110236220472" footer="0.5118110236220472"/>
  <pageSetup horizontalDpi="600" verticalDpi="600" orientation="portrait" paperSize="9" r:id="rId2"/>
</worksheet>
</file>

<file path=xl/worksheets/sheet24.xml><?xml version="1.0" encoding="utf-8"?>
<worksheet xmlns="http://schemas.openxmlformats.org/spreadsheetml/2006/main" xmlns:r="http://schemas.openxmlformats.org/officeDocument/2006/relationships">
  <dimension ref="A1:J60"/>
  <sheetViews>
    <sheetView zoomScalePageLayoutView="0" workbookViewId="0" topLeftCell="A1">
      <selection activeCell="L9" sqref="L9"/>
    </sheetView>
  </sheetViews>
  <sheetFormatPr defaultColWidth="9.00390625" defaultRowHeight="12.75"/>
  <cols>
    <col min="1" max="1" width="4.25390625" style="18" customWidth="1"/>
    <col min="2" max="2" width="7.875" style="18" customWidth="1"/>
    <col min="3" max="3" width="11.625" style="18" customWidth="1"/>
    <col min="4" max="5" width="4.125" style="18" customWidth="1"/>
    <col min="6" max="6" width="7.75390625" style="18" bestFit="1" customWidth="1"/>
    <col min="7" max="7" width="33.375" style="18" customWidth="1"/>
    <col min="8" max="9" width="14.125" style="18" customWidth="1"/>
    <col min="10" max="12" width="9.125" style="18" customWidth="1"/>
    <col min="13" max="13" width="9.00390625" style="18" customWidth="1"/>
    <col min="14" max="14" width="10.25390625" style="18" hidden="1" customWidth="1"/>
    <col min="15" max="16384" width="9.125" style="18" customWidth="1"/>
  </cols>
  <sheetData>
    <row r="1" spans="1:9" ht="13.5">
      <c r="A1" s="272" t="s">
        <v>1246</v>
      </c>
      <c r="B1" s="272"/>
      <c r="C1" s="272"/>
      <c r="D1" s="272"/>
      <c r="E1" s="272"/>
      <c r="F1" s="272"/>
      <c r="G1" s="272"/>
      <c r="H1" s="272"/>
      <c r="I1" s="272"/>
    </row>
    <row r="2" spans="1:9" ht="24">
      <c r="A2" s="273" t="s">
        <v>1247</v>
      </c>
      <c r="B2" s="273"/>
      <c r="C2" s="273"/>
      <c r="D2" s="273"/>
      <c r="E2" s="274" t="s">
        <v>37</v>
      </c>
      <c r="F2" s="274"/>
      <c r="G2" s="32">
        <v>41992</v>
      </c>
      <c r="H2" s="31" t="s">
        <v>1248</v>
      </c>
      <c r="I2" s="33" t="s">
        <v>1043</v>
      </c>
    </row>
    <row r="3" spans="1:9" ht="13.5">
      <c r="A3" s="258" t="s">
        <v>1249</v>
      </c>
      <c r="B3" s="258"/>
      <c r="C3" s="255" t="s">
        <v>1300</v>
      </c>
      <c r="D3" s="255"/>
      <c r="E3" s="255"/>
      <c r="F3" s="255"/>
      <c r="G3" s="255"/>
      <c r="H3" s="255"/>
      <c r="I3" s="255"/>
    </row>
    <row r="4" spans="1:9" ht="13.5">
      <c r="A4" s="258" t="s">
        <v>10</v>
      </c>
      <c r="B4" s="258"/>
      <c r="C4" s="255" t="s">
        <v>1301</v>
      </c>
      <c r="D4" s="255"/>
      <c r="E4" s="255"/>
      <c r="F4" s="255"/>
      <c r="G4" s="255"/>
      <c r="H4" s="42" t="s">
        <v>11</v>
      </c>
      <c r="I4" s="43"/>
    </row>
    <row r="5" spans="1:9" ht="13.5">
      <c r="A5" s="258" t="s">
        <v>12</v>
      </c>
      <c r="B5" s="258"/>
      <c r="C5" s="267" t="s">
        <v>1302</v>
      </c>
      <c r="D5" s="267"/>
      <c r="E5" s="267"/>
      <c r="F5" s="267"/>
      <c r="G5" s="44" t="s">
        <v>1045</v>
      </c>
      <c r="H5" s="42" t="s">
        <v>13</v>
      </c>
      <c r="I5" s="45" t="s">
        <v>1303</v>
      </c>
    </row>
    <row r="6" spans="1:9" ht="13.5">
      <c r="A6" s="259" t="s">
        <v>1304</v>
      </c>
      <c r="B6" s="259" t="s">
        <v>14</v>
      </c>
      <c r="C6" s="259" t="s">
        <v>15</v>
      </c>
      <c r="D6" s="268" t="s">
        <v>16</v>
      </c>
      <c r="E6" s="268" t="s">
        <v>38</v>
      </c>
      <c r="F6" s="270" t="s">
        <v>39</v>
      </c>
      <c r="G6" s="259" t="s">
        <v>17</v>
      </c>
      <c r="H6" s="265"/>
      <c r="I6" s="265"/>
    </row>
    <row r="7" spans="1:9" ht="13.5">
      <c r="A7" s="259"/>
      <c r="B7" s="259"/>
      <c r="C7" s="259"/>
      <c r="D7" s="269"/>
      <c r="E7" s="269"/>
      <c r="F7" s="271"/>
      <c r="G7" s="259"/>
      <c r="H7" s="42" t="s">
        <v>15</v>
      </c>
      <c r="I7" s="42" t="s">
        <v>19</v>
      </c>
    </row>
    <row r="8" spans="1:9" ht="13.5">
      <c r="A8" s="46">
        <v>1</v>
      </c>
      <c r="B8" s="47" t="s">
        <v>1305</v>
      </c>
      <c r="C8" s="58" t="s">
        <v>486</v>
      </c>
      <c r="D8" s="49">
        <v>48</v>
      </c>
      <c r="E8" s="160" t="s">
        <v>253</v>
      </c>
      <c r="F8" s="162">
        <v>10</v>
      </c>
      <c r="G8" s="58" t="s">
        <v>487</v>
      </c>
      <c r="H8" s="58" t="s">
        <v>488</v>
      </c>
      <c r="I8" s="50" t="s">
        <v>489</v>
      </c>
    </row>
    <row r="9" spans="1:10" ht="13.5">
      <c r="A9" s="46">
        <v>2</v>
      </c>
      <c r="B9" s="47" t="s">
        <v>802</v>
      </c>
      <c r="C9" s="219" t="s">
        <v>1306</v>
      </c>
      <c r="D9" s="49">
        <v>49</v>
      </c>
      <c r="E9" s="220"/>
      <c r="F9" s="162" t="s">
        <v>1049</v>
      </c>
      <c r="G9" s="219" t="s">
        <v>1307</v>
      </c>
      <c r="H9" s="219"/>
      <c r="I9" s="50" t="s">
        <v>1308</v>
      </c>
      <c r="J9" s="19"/>
    </row>
    <row r="10" spans="1:9" ht="13.5">
      <c r="A10" s="46">
        <v>3</v>
      </c>
      <c r="B10" s="47"/>
      <c r="C10" s="58" t="s">
        <v>497</v>
      </c>
      <c r="D10" s="60">
        <v>58</v>
      </c>
      <c r="E10" s="160"/>
      <c r="F10" s="163" t="s">
        <v>1309</v>
      </c>
      <c r="G10" s="58" t="s">
        <v>1310</v>
      </c>
      <c r="H10" s="58" t="s">
        <v>500</v>
      </c>
      <c r="I10" s="50" t="s">
        <v>1311</v>
      </c>
    </row>
    <row r="11" spans="1:9" ht="13.5">
      <c r="A11" s="46">
        <v>4</v>
      </c>
      <c r="B11" s="47" t="s">
        <v>802</v>
      </c>
      <c r="C11" s="164" t="s">
        <v>1312</v>
      </c>
      <c r="D11" s="60">
        <v>49</v>
      </c>
      <c r="E11" s="221"/>
      <c r="F11" s="162" t="s">
        <v>1050</v>
      </c>
      <c r="G11" s="164" t="s">
        <v>1313</v>
      </c>
      <c r="H11" s="164"/>
      <c r="I11" s="50" t="s">
        <v>1314</v>
      </c>
    </row>
    <row r="12" spans="1:9" ht="13.5">
      <c r="A12" s="46">
        <v>5</v>
      </c>
      <c r="B12" s="47"/>
      <c r="C12" s="164" t="s">
        <v>1051</v>
      </c>
      <c r="D12" s="60">
        <v>58</v>
      </c>
      <c r="E12" s="69"/>
      <c r="F12" s="162" t="s">
        <v>1050</v>
      </c>
      <c r="G12" s="48" t="s">
        <v>1052</v>
      </c>
      <c r="H12" s="58" t="s">
        <v>1053</v>
      </c>
      <c r="I12" s="50" t="s">
        <v>1315</v>
      </c>
    </row>
    <row r="13" spans="1:9" ht="13.5">
      <c r="A13" s="46">
        <v>6</v>
      </c>
      <c r="B13" s="47"/>
      <c r="C13" s="219"/>
      <c r="D13" s="49"/>
      <c r="E13" s="220"/>
      <c r="F13" s="162"/>
      <c r="G13" s="219"/>
      <c r="H13" s="219"/>
      <c r="I13" s="50"/>
    </row>
    <row r="14" spans="1:9" ht="13.5">
      <c r="A14" s="46">
        <v>7</v>
      </c>
      <c r="B14" s="47"/>
      <c r="C14" s="219"/>
      <c r="D14" s="49"/>
      <c r="E14" s="220"/>
      <c r="F14" s="162"/>
      <c r="G14" s="219"/>
      <c r="H14" s="219"/>
      <c r="I14" s="50"/>
    </row>
    <row r="15" spans="1:9" ht="13.5">
      <c r="A15" s="46">
        <v>8</v>
      </c>
      <c r="B15" s="47"/>
      <c r="C15" s="50"/>
      <c r="D15" s="60"/>
      <c r="E15" s="69"/>
      <c r="F15" s="162"/>
      <c r="G15" s="48"/>
      <c r="H15" s="58"/>
      <c r="I15" s="50"/>
    </row>
    <row r="16" spans="1:9" ht="13.5">
      <c r="A16" s="258" t="s">
        <v>20</v>
      </c>
      <c r="B16" s="258"/>
      <c r="C16" s="260">
        <v>41993</v>
      </c>
      <c r="D16" s="260"/>
      <c r="E16" s="260"/>
      <c r="F16" s="260"/>
      <c r="G16" s="282" t="s">
        <v>1316</v>
      </c>
      <c r="H16" s="266"/>
      <c r="I16" s="266"/>
    </row>
    <row r="17" spans="1:9" ht="13.5">
      <c r="A17" s="265" t="s">
        <v>21</v>
      </c>
      <c r="B17" s="265"/>
      <c r="C17" s="266"/>
      <c r="D17" s="266"/>
      <c r="E17" s="266"/>
      <c r="F17" s="266"/>
      <c r="G17" s="266"/>
      <c r="H17" s="266"/>
      <c r="I17" s="266"/>
    </row>
    <row r="18" spans="1:9" ht="13.5">
      <c r="A18" s="264" t="s">
        <v>1317</v>
      </c>
      <c r="B18" s="265"/>
      <c r="C18" s="266" t="s">
        <v>1318</v>
      </c>
      <c r="D18" s="266"/>
      <c r="E18" s="266"/>
      <c r="F18" s="266"/>
      <c r="G18" s="266"/>
      <c r="H18" s="266"/>
      <c r="I18" s="266"/>
    </row>
    <row r="19" spans="1:9" ht="13.5">
      <c r="A19" s="264">
        <v>41993</v>
      </c>
      <c r="B19" s="265"/>
      <c r="C19" s="266" t="s">
        <v>1319</v>
      </c>
      <c r="D19" s="266"/>
      <c r="E19" s="266"/>
      <c r="F19" s="266"/>
      <c r="G19" s="266"/>
      <c r="H19" s="266"/>
      <c r="I19" s="266"/>
    </row>
    <row r="20" spans="1:10" ht="13.5">
      <c r="A20" s="275">
        <v>41994</v>
      </c>
      <c r="B20" s="264"/>
      <c r="C20" s="266" t="s">
        <v>1320</v>
      </c>
      <c r="D20" s="266"/>
      <c r="E20" s="266"/>
      <c r="F20" s="266"/>
      <c r="G20" s="266"/>
      <c r="H20" s="266"/>
      <c r="I20" s="266"/>
      <c r="J20" s="11"/>
    </row>
    <row r="21" spans="1:10" ht="13.5">
      <c r="A21" s="264"/>
      <c r="B21" s="265"/>
      <c r="C21" s="266" t="s">
        <v>1321</v>
      </c>
      <c r="D21" s="266"/>
      <c r="E21" s="266"/>
      <c r="F21" s="266"/>
      <c r="G21" s="266"/>
      <c r="H21" s="266"/>
      <c r="I21" s="266"/>
      <c r="J21" s="11"/>
    </row>
    <row r="22" spans="1:10" ht="13.5">
      <c r="A22" s="264"/>
      <c r="B22" s="265"/>
      <c r="C22" s="266"/>
      <c r="D22" s="266"/>
      <c r="E22" s="266"/>
      <c r="F22" s="266"/>
      <c r="G22" s="266"/>
      <c r="H22" s="266"/>
      <c r="I22" s="266"/>
      <c r="J22" s="11"/>
    </row>
    <row r="23" spans="1:10" ht="13.5">
      <c r="A23" s="264"/>
      <c r="B23" s="265"/>
      <c r="C23" s="266"/>
      <c r="D23" s="266"/>
      <c r="E23" s="266"/>
      <c r="F23" s="266"/>
      <c r="G23" s="266"/>
      <c r="H23" s="266"/>
      <c r="I23" s="266"/>
      <c r="J23" s="11"/>
    </row>
    <row r="24" spans="1:10" ht="14.25" customHeight="1">
      <c r="A24" s="264"/>
      <c r="B24" s="265"/>
      <c r="C24" s="266"/>
      <c r="D24" s="266"/>
      <c r="E24" s="266"/>
      <c r="F24" s="266"/>
      <c r="G24" s="266"/>
      <c r="H24" s="266"/>
      <c r="I24" s="266"/>
      <c r="J24" s="11"/>
    </row>
    <row r="25" spans="1:10" ht="14.25" customHeight="1">
      <c r="A25" s="264"/>
      <c r="B25" s="265"/>
      <c r="C25" s="266"/>
      <c r="D25" s="266"/>
      <c r="E25" s="266"/>
      <c r="F25" s="266"/>
      <c r="G25" s="266"/>
      <c r="H25" s="266"/>
      <c r="I25" s="266"/>
      <c r="J25" s="11"/>
    </row>
    <row r="26" spans="1:10" ht="13.5">
      <c r="A26" s="265"/>
      <c r="B26" s="265"/>
      <c r="C26" s="266" t="s">
        <v>1322</v>
      </c>
      <c r="D26" s="266"/>
      <c r="E26" s="266"/>
      <c r="F26" s="266"/>
      <c r="G26" s="266"/>
      <c r="H26" s="266"/>
      <c r="I26" s="266"/>
      <c r="J26" s="11"/>
    </row>
    <row r="27" spans="1:10" ht="13.5">
      <c r="A27" s="259" t="s">
        <v>22</v>
      </c>
      <c r="B27" s="259"/>
      <c r="C27" s="260" t="s">
        <v>31</v>
      </c>
      <c r="D27" s="260"/>
      <c r="E27" s="260"/>
      <c r="F27" s="260"/>
      <c r="G27" s="53">
        <v>41994</v>
      </c>
      <c r="H27" s="261">
        <v>0.75</v>
      </c>
      <c r="I27" s="261"/>
      <c r="J27" s="11"/>
    </row>
    <row r="28" spans="1:10" ht="13.5">
      <c r="A28" s="259"/>
      <c r="B28" s="259"/>
      <c r="C28" s="262" t="s">
        <v>35</v>
      </c>
      <c r="D28" s="262"/>
      <c r="E28" s="262"/>
      <c r="F28" s="262"/>
      <c r="G28" s="262"/>
      <c r="H28" s="262"/>
      <c r="I28" s="262"/>
      <c r="J28" s="11"/>
    </row>
    <row r="29" spans="1:10" ht="13.5">
      <c r="A29" s="258" t="s">
        <v>23</v>
      </c>
      <c r="B29" s="258"/>
      <c r="C29" s="263" t="s">
        <v>1323</v>
      </c>
      <c r="D29" s="263"/>
      <c r="E29" s="263"/>
      <c r="F29" s="263"/>
      <c r="G29" s="263"/>
      <c r="H29" s="263"/>
      <c r="I29" s="263"/>
      <c r="J29" s="11"/>
    </row>
    <row r="30" spans="1:10" ht="13.5">
      <c r="A30" s="41" t="s">
        <v>24</v>
      </c>
      <c r="B30" s="41"/>
      <c r="C30" s="263"/>
      <c r="D30" s="263"/>
      <c r="E30" s="263"/>
      <c r="F30" s="263"/>
      <c r="G30" s="263"/>
      <c r="H30" s="263"/>
      <c r="I30" s="263"/>
      <c r="J30" s="11"/>
    </row>
    <row r="31" spans="1:9" ht="13.5">
      <c r="A31" s="41" t="s">
        <v>25</v>
      </c>
      <c r="B31" s="41"/>
      <c r="C31" s="263"/>
      <c r="D31" s="263"/>
      <c r="E31" s="263"/>
      <c r="F31" s="263"/>
      <c r="G31" s="263"/>
      <c r="H31" s="263"/>
      <c r="I31" s="263"/>
    </row>
    <row r="32" spans="1:9" ht="13.5">
      <c r="A32" s="255"/>
      <c r="B32" s="255"/>
      <c r="C32" s="263"/>
      <c r="D32" s="263"/>
      <c r="E32" s="263"/>
      <c r="F32" s="263"/>
      <c r="G32" s="263"/>
      <c r="H32" s="263"/>
      <c r="I32" s="263"/>
    </row>
    <row r="33" spans="1:9" ht="13.5">
      <c r="A33" s="255"/>
      <c r="B33" s="255"/>
      <c r="C33" s="263"/>
      <c r="D33" s="263"/>
      <c r="E33" s="263"/>
      <c r="F33" s="263"/>
      <c r="G33" s="263"/>
      <c r="H33" s="263"/>
      <c r="I33" s="263"/>
    </row>
    <row r="34" spans="1:9" ht="13.5">
      <c r="A34" s="255"/>
      <c r="B34" s="255"/>
      <c r="C34" s="263"/>
      <c r="D34" s="263"/>
      <c r="E34" s="263"/>
      <c r="F34" s="263"/>
      <c r="G34" s="263"/>
      <c r="H34" s="263"/>
      <c r="I34" s="263"/>
    </row>
    <row r="35" spans="1:9" ht="13.5">
      <c r="A35" s="255"/>
      <c r="B35" s="255"/>
      <c r="C35" s="263"/>
      <c r="D35" s="263"/>
      <c r="E35" s="263"/>
      <c r="F35" s="263"/>
      <c r="G35" s="263"/>
      <c r="H35" s="263"/>
      <c r="I35" s="263"/>
    </row>
    <row r="36" spans="1:9" ht="13.5">
      <c r="A36" s="255"/>
      <c r="B36" s="255"/>
      <c r="C36" s="263"/>
      <c r="D36" s="263"/>
      <c r="E36" s="263"/>
      <c r="F36" s="263"/>
      <c r="G36" s="263"/>
      <c r="H36" s="263"/>
      <c r="I36" s="263"/>
    </row>
    <row r="37" spans="1:9" ht="13.5">
      <c r="A37" s="255"/>
      <c r="B37" s="255"/>
      <c r="C37" s="263"/>
      <c r="D37" s="263"/>
      <c r="E37" s="263"/>
      <c r="F37" s="263"/>
      <c r="G37" s="263"/>
      <c r="H37" s="263"/>
      <c r="I37" s="263"/>
    </row>
    <row r="38" spans="1:9" ht="13.5">
      <c r="A38" s="255"/>
      <c r="B38" s="255"/>
      <c r="C38" s="263"/>
      <c r="D38" s="263"/>
      <c r="E38" s="263"/>
      <c r="F38" s="263"/>
      <c r="G38" s="263"/>
      <c r="H38" s="263"/>
      <c r="I38" s="263"/>
    </row>
    <row r="39" spans="1:9" ht="13.5">
      <c r="A39" s="255"/>
      <c r="B39" s="255"/>
      <c r="C39" s="263"/>
      <c r="D39" s="263"/>
      <c r="E39" s="263"/>
      <c r="F39" s="263"/>
      <c r="G39" s="263"/>
      <c r="H39" s="263"/>
      <c r="I39" s="263"/>
    </row>
    <row r="40" spans="1:9" ht="13.5">
      <c r="A40" s="255"/>
      <c r="B40" s="255"/>
      <c r="C40" s="345"/>
      <c r="D40" s="345"/>
      <c r="E40" s="345"/>
      <c r="F40" s="345"/>
      <c r="G40" s="345"/>
      <c r="H40" s="345"/>
      <c r="I40" s="345"/>
    </row>
    <row r="41" spans="1:9" ht="13.5">
      <c r="A41" s="255"/>
      <c r="B41" s="255"/>
      <c r="C41" s="255"/>
      <c r="D41" s="255"/>
      <c r="E41" s="255"/>
      <c r="F41" s="255"/>
      <c r="G41" s="255"/>
      <c r="H41" s="255"/>
      <c r="I41" s="255"/>
    </row>
    <row r="42" spans="1:9" ht="13.5">
      <c r="A42" s="258" t="s">
        <v>32</v>
      </c>
      <c r="B42" s="258"/>
      <c r="C42" s="255" t="s">
        <v>1054</v>
      </c>
      <c r="D42" s="255"/>
      <c r="E42" s="255"/>
      <c r="F42" s="255"/>
      <c r="G42" s="255"/>
      <c r="H42" s="255"/>
      <c r="I42" s="255"/>
    </row>
    <row r="43" spans="1:9" ht="13.5">
      <c r="A43" s="258" t="s">
        <v>33</v>
      </c>
      <c r="B43" s="258"/>
      <c r="C43" s="255" t="s">
        <v>1324</v>
      </c>
      <c r="D43" s="255"/>
      <c r="E43" s="255"/>
      <c r="F43" s="255"/>
      <c r="G43" s="255"/>
      <c r="H43" s="255"/>
      <c r="I43" s="255"/>
    </row>
    <row r="44" spans="1:9" ht="13.5">
      <c r="A44" s="258" t="s">
        <v>26</v>
      </c>
      <c r="B44" s="258"/>
      <c r="C44" s="255" t="s">
        <v>1055</v>
      </c>
      <c r="D44" s="255"/>
      <c r="E44" s="255"/>
      <c r="F44" s="255"/>
      <c r="G44" s="255"/>
      <c r="H44" s="255"/>
      <c r="I44" s="255"/>
    </row>
    <row r="45" spans="1:9" ht="13.5">
      <c r="A45" s="255"/>
      <c r="B45" s="255"/>
      <c r="C45" s="255"/>
      <c r="D45" s="255"/>
      <c r="E45" s="255"/>
      <c r="F45" s="255"/>
      <c r="G45" s="255"/>
      <c r="H45" s="255"/>
      <c r="I45" s="255"/>
    </row>
    <row r="46" spans="1:9" ht="13.5" customHeight="1">
      <c r="A46" s="256" t="s">
        <v>30</v>
      </c>
      <c r="B46" s="257"/>
      <c r="C46" s="251" t="s">
        <v>1325</v>
      </c>
      <c r="D46" s="251"/>
      <c r="E46" s="251"/>
      <c r="F46" s="251"/>
      <c r="G46" s="251"/>
      <c r="H46" s="251"/>
      <c r="I46" s="251"/>
    </row>
    <row r="47" spans="1:9" ht="13.5">
      <c r="A47" s="249" t="s">
        <v>1326</v>
      </c>
      <c r="B47" s="249"/>
      <c r="C47" s="54" t="s">
        <v>1327</v>
      </c>
      <c r="D47" s="54"/>
      <c r="E47" s="251" t="s">
        <v>1328</v>
      </c>
      <c r="F47" s="251"/>
      <c r="G47" s="251"/>
      <c r="H47" s="55" t="s">
        <v>1329</v>
      </c>
      <c r="I47" s="55" t="s">
        <v>1330</v>
      </c>
    </row>
    <row r="48" spans="1:9" ht="13.5">
      <c r="A48" s="249"/>
      <c r="B48" s="249"/>
      <c r="C48" s="54" t="s">
        <v>1331</v>
      </c>
      <c r="D48" s="54"/>
      <c r="E48" s="251" t="s">
        <v>1332</v>
      </c>
      <c r="F48" s="251"/>
      <c r="G48" s="251"/>
      <c r="H48" s="55" t="s">
        <v>1333</v>
      </c>
      <c r="I48" s="55" t="s">
        <v>1334</v>
      </c>
    </row>
    <row r="49" spans="1:9" ht="13.5" customHeight="1">
      <c r="A49" s="250"/>
      <c r="B49" s="250"/>
      <c r="C49" s="54" t="s">
        <v>27</v>
      </c>
      <c r="D49" s="54"/>
      <c r="E49" s="51" t="s">
        <v>1335</v>
      </c>
      <c r="F49" s="51"/>
      <c r="G49" s="51"/>
      <c r="H49" s="55" t="s">
        <v>1336</v>
      </c>
      <c r="I49" s="55" t="s">
        <v>1337</v>
      </c>
    </row>
    <row r="50" spans="1:9" ht="13.5" customHeight="1">
      <c r="A50" s="252" t="s">
        <v>28</v>
      </c>
      <c r="B50" s="252"/>
      <c r="C50" s="254" t="s">
        <v>1338</v>
      </c>
      <c r="D50" s="254"/>
      <c r="E50" s="254"/>
      <c r="F50" s="254"/>
      <c r="G50" s="254"/>
      <c r="H50" s="254"/>
      <c r="I50" s="254"/>
    </row>
    <row r="51" spans="1:9" ht="13.5" customHeight="1">
      <c r="A51" s="253"/>
      <c r="B51" s="253"/>
      <c r="C51" s="254" t="s">
        <v>1339</v>
      </c>
      <c r="D51" s="254"/>
      <c r="E51" s="254"/>
      <c r="F51" s="254"/>
      <c r="G51" s="254"/>
      <c r="H51" s="254"/>
      <c r="I51" s="254"/>
    </row>
    <row r="52" spans="2:9" ht="13.5" customHeight="1">
      <c r="B52" s="244" t="s">
        <v>29</v>
      </c>
      <c r="C52" s="244"/>
      <c r="D52" s="244"/>
      <c r="E52" s="245" t="s">
        <v>1340</v>
      </c>
      <c r="F52" s="245"/>
      <c r="G52" s="245"/>
      <c r="H52" s="245"/>
      <c r="I52" s="20"/>
    </row>
    <row r="53" spans="2:9" ht="13.5">
      <c r="B53" s="246" t="s">
        <v>533</v>
      </c>
      <c r="C53" s="247"/>
      <c r="D53" s="247"/>
      <c r="E53" s="247"/>
      <c r="F53" s="247"/>
      <c r="G53" s="247"/>
      <c r="H53" s="247"/>
      <c r="I53" s="247"/>
    </row>
    <row r="54" spans="1:6" ht="13.5">
      <c r="A54" s="21" t="s">
        <v>40</v>
      </c>
      <c r="D54" s="248" t="s">
        <v>36</v>
      </c>
      <c r="E54" s="248"/>
      <c r="F54" s="248"/>
    </row>
    <row r="60" ht="13.5">
      <c r="G60" s="22"/>
    </row>
  </sheetData>
  <sheetProtection/>
  <mergeCells count="77">
    <mergeCell ref="D54:F54"/>
    <mergeCell ref="A50:B51"/>
    <mergeCell ref="C50:I50"/>
    <mergeCell ref="C51:I51"/>
    <mergeCell ref="B52:D52"/>
    <mergeCell ref="E52:H52"/>
    <mergeCell ref="B53:I53"/>
    <mergeCell ref="A45:B45"/>
    <mergeCell ref="C45:I45"/>
    <mergeCell ref="A46:B46"/>
    <mergeCell ref="C46:I46"/>
    <mergeCell ref="A47:B49"/>
    <mergeCell ref="E47:G47"/>
    <mergeCell ref="E48:G48"/>
    <mergeCell ref="C41:I41"/>
    <mergeCell ref="A42:B42"/>
    <mergeCell ref="C42:I42"/>
    <mergeCell ref="A43:B43"/>
    <mergeCell ref="C43:I43"/>
    <mergeCell ref="A44:B44"/>
    <mergeCell ref="C44:I44"/>
    <mergeCell ref="A36:B36"/>
    <mergeCell ref="A37:B37"/>
    <mergeCell ref="A38:B38"/>
    <mergeCell ref="A39:B39"/>
    <mergeCell ref="A40:B40"/>
    <mergeCell ref="A41:B41"/>
    <mergeCell ref="A27:B28"/>
    <mergeCell ref="C27:F27"/>
    <mergeCell ref="H27:I27"/>
    <mergeCell ref="C28:I28"/>
    <mergeCell ref="A29:B29"/>
    <mergeCell ref="C29:I40"/>
    <mergeCell ref="A32:B32"/>
    <mergeCell ref="A33:B33"/>
    <mergeCell ref="A34:B34"/>
    <mergeCell ref="A35:B35"/>
    <mergeCell ref="A24:B24"/>
    <mergeCell ref="C24:I24"/>
    <mergeCell ref="A25:B25"/>
    <mergeCell ref="C25:I25"/>
    <mergeCell ref="A26:B26"/>
    <mergeCell ref="C26:I26"/>
    <mergeCell ref="A21:B21"/>
    <mergeCell ref="C21:I21"/>
    <mergeCell ref="A22:B22"/>
    <mergeCell ref="C22:I22"/>
    <mergeCell ref="A23:B23"/>
    <mergeCell ref="C23:I23"/>
    <mergeCell ref="A18:B18"/>
    <mergeCell ref="C18:I18"/>
    <mergeCell ref="A19:B19"/>
    <mergeCell ref="C19:I19"/>
    <mergeCell ref="A20:B20"/>
    <mergeCell ref="C20:I20"/>
    <mergeCell ref="G6:G7"/>
    <mergeCell ref="H6:I6"/>
    <mergeCell ref="A16:B16"/>
    <mergeCell ref="C16:F16"/>
    <mergeCell ref="G16:I16"/>
    <mergeCell ref="A17:B17"/>
    <mergeCell ref="C17:I17"/>
    <mergeCell ref="A5:B5"/>
    <mergeCell ref="C5:F5"/>
    <mergeCell ref="A6:A7"/>
    <mergeCell ref="B6:B7"/>
    <mergeCell ref="C6:C7"/>
    <mergeCell ref="D6:D7"/>
    <mergeCell ref="E6:E7"/>
    <mergeCell ref="F6:F7"/>
    <mergeCell ref="A1:I1"/>
    <mergeCell ref="A2:D2"/>
    <mergeCell ref="E2:F2"/>
    <mergeCell ref="A3:B3"/>
    <mergeCell ref="C3:I3"/>
    <mergeCell ref="A4:B4"/>
    <mergeCell ref="C4:G4"/>
  </mergeCells>
  <hyperlinks>
    <hyperlink ref="E47" r:id="rId1" display="mako.chk38@docomo.ne.jp"/>
  </hyperlinks>
  <printOptions horizontalCentered="1" verticalCentered="1"/>
  <pageMargins left="0" right="0" top="0" bottom="0" header="0.5118110236220472" footer="0.5118110236220472"/>
  <pageSetup horizontalDpi="600" verticalDpi="600" orientation="portrait" paperSize="9" r:id="rId2"/>
</worksheet>
</file>

<file path=xl/worksheets/sheet25.xml><?xml version="1.0" encoding="utf-8"?>
<worksheet xmlns="http://schemas.openxmlformats.org/spreadsheetml/2006/main" xmlns:r="http://schemas.openxmlformats.org/officeDocument/2006/relationships">
  <sheetPr>
    <tabColor rgb="FFFFFF00"/>
  </sheetPr>
  <dimension ref="A1:J60"/>
  <sheetViews>
    <sheetView zoomScalePageLayoutView="0" workbookViewId="0" topLeftCell="A1">
      <selection activeCell="E6" sqref="E6:E7"/>
    </sheetView>
  </sheetViews>
  <sheetFormatPr defaultColWidth="9.00390625" defaultRowHeight="12.75"/>
  <cols>
    <col min="1" max="1" width="4.25390625" style="18" customWidth="1"/>
    <col min="2" max="2" width="7.875" style="18" customWidth="1"/>
    <col min="3" max="3" width="11.625" style="18" customWidth="1"/>
    <col min="4" max="5" width="4.125" style="18" customWidth="1"/>
    <col min="6" max="6" width="9.00390625" style="18" customWidth="1"/>
    <col min="7" max="7" width="33.375" style="18" customWidth="1"/>
    <col min="8" max="9" width="14.125" style="18" customWidth="1"/>
    <col min="10" max="16384" width="9.125" style="18" customWidth="1"/>
  </cols>
  <sheetData>
    <row r="1" spans="1:9" ht="13.5">
      <c r="A1" s="272" t="s">
        <v>1040</v>
      </c>
      <c r="B1" s="272"/>
      <c r="C1" s="272"/>
      <c r="D1" s="272"/>
      <c r="E1" s="272"/>
      <c r="F1" s="272"/>
      <c r="G1" s="272"/>
      <c r="H1" s="272"/>
      <c r="I1" s="272"/>
    </row>
    <row r="2" spans="1:9" ht="24">
      <c r="A2" s="273" t="s">
        <v>1041</v>
      </c>
      <c r="B2" s="273"/>
      <c r="C2" s="273"/>
      <c r="D2" s="273"/>
      <c r="E2" s="274" t="s">
        <v>37</v>
      </c>
      <c r="F2" s="274"/>
      <c r="G2" s="32">
        <v>41987</v>
      </c>
      <c r="H2" s="31" t="s">
        <v>1042</v>
      </c>
      <c r="I2" s="33" t="s">
        <v>1120</v>
      </c>
    </row>
    <row r="3" spans="1:9" ht="13.5">
      <c r="A3" s="258" t="s">
        <v>1044</v>
      </c>
      <c r="B3" s="258"/>
      <c r="C3" s="255" t="s">
        <v>1121</v>
      </c>
      <c r="D3" s="255"/>
      <c r="E3" s="255"/>
      <c r="F3" s="255"/>
      <c r="G3" s="255"/>
      <c r="H3" s="255"/>
      <c r="I3" s="255"/>
    </row>
    <row r="4" spans="1:9" ht="13.5">
      <c r="A4" s="258" t="s">
        <v>10</v>
      </c>
      <c r="B4" s="258"/>
      <c r="C4" s="255" t="s">
        <v>1122</v>
      </c>
      <c r="D4" s="255"/>
      <c r="E4" s="255"/>
      <c r="F4" s="255"/>
      <c r="G4" s="255"/>
      <c r="H4" s="42" t="s">
        <v>11</v>
      </c>
      <c r="I4" s="43" t="s">
        <v>1123</v>
      </c>
    </row>
    <row r="5" spans="1:9" ht="13.5">
      <c r="A5" s="258" t="s">
        <v>12</v>
      </c>
      <c r="B5" s="258"/>
      <c r="C5" s="267" t="s">
        <v>1124</v>
      </c>
      <c r="D5" s="267"/>
      <c r="E5" s="267"/>
      <c r="F5" s="267"/>
      <c r="G5" s="44" t="s">
        <v>1125</v>
      </c>
      <c r="H5" s="42" t="s">
        <v>13</v>
      </c>
      <c r="I5" s="45" t="s">
        <v>1046</v>
      </c>
    </row>
    <row r="6" spans="1:9" ht="13.5">
      <c r="A6" s="259" t="s">
        <v>1047</v>
      </c>
      <c r="B6" s="259" t="s">
        <v>14</v>
      </c>
      <c r="C6" s="259" t="s">
        <v>15</v>
      </c>
      <c r="D6" s="268" t="s">
        <v>16</v>
      </c>
      <c r="E6" s="268" t="s">
        <v>38</v>
      </c>
      <c r="F6" s="270" t="s">
        <v>39</v>
      </c>
      <c r="G6" s="259" t="s">
        <v>17</v>
      </c>
      <c r="H6" s="265" t="s">
        <v>18</v>
      </c>
      <c r="I6" s="265"/>
    </row>
    <row r="7" spans="1:9" ht="13.5">
      <c r="A7" s="259"/>
      <c r="B7" s="259"/>
      <c r="C7" s="259"/>
      <c r="D7" s="269"/>
      <c r="E7" s="269"/>
      <c r="F7" s="271"/>
      <c r="G7" s="259"/>
      <c r="H7" s="42" t="s">
        <v>15</v>
      </c>
      <c r="I7" s="42" t="s">
        <v>19</v>
      </c>
    </row>
    <row r="8" spans="1:9" ht="13.5">
      <c r="A8" s="46">
        <v>1</v>
      </c>
      <c r="B8" s="47" t="s">
        <v>1048</v>
      </c>
      <c r="C8" s="48" t="s">
        <v>78</v>
      </c>
      <c r="D8" s="60">
        <v>66</v>
      </c>
      <c r="E8" s="49" t="s">
        <v>1126</v>
      </c>
      <c r="F8" s="49">
        <v>10</v>
      </c>
      <c r="G8" s="48" t="s">
        <v>80</v>
      </c>
      <c r="H8" s="48" t="s">
        <v>81</v>
      </c>
      <c r="I8" s="50" t="s">
        <v>82</v>
      </c>
    </row>
    <row r="9" spans="1:9" ht="13.5">
      <c r="A9" s="46">
        <v>2</v>
      </c>
      <c r="B9" s="47"/>
      <c r="C9" s="50" t="s">
        <v>1127</v>
      </c>
      <c r="D9" s="60">
        <v>58</v>
      </c>
      <c r="E9" s="69" t="s">
        <v>1128</v>
      </c>
      <c r="F9" s="69">
        <v>10</v>
      </c>
      <c r="G9" s="48" t="s">
        <v>1129</v>
      </c>
      <c r="H9" s="58" t="s">
        <v>1130</v>
      </c>
      <c r="I9" s="50" t="s">
        <v>1131</v>
      </c>
    </row>
    <row r="10" spans="1:10" ht="13.5">
      <c r="A10" s="46">
        <v>3</v>
      </c>
      <c r="B10" s="47"/>
      <c r="C10" s="59"/>
      <c r="D10" s="59"/>
      <c r="E10" s="60"/>
      <c r="F10" s="61"/>
      <c r="G10" s="59"/>
      <c r="H10" s="59"/>
      <c r="I10" s="62"/>
      <c r="J10" s="19"/>
    </row>
    <row r="11" spans="1:9" ht="13.5">
      <c r="A11" s="46">
        <v>4</v>
      </c>
      <c r="B11" s="47"/>
      <c r="C11" s="63"/>
      <c r="D11" s="64"/>
      <c r="E11" s="65"/>
      <c r="F11" s="66"/>
      <c r="G11" s="63"/>
      <c r="H11" s="63"/>
      <c r="I11" s="65"/>
    </row>
    <row r="12" spans="1:9" ht="13.5">
      <c r="A12" s="46">
        <v>5</v>
      </c>
      <c r="B12" s="47"/>
      <c r="C12" s="67"/>
      <c r="D12" s="47"/>
      <c r="E12" s="47"/>
      <c r="F12" s="52"/>
      <c r="G12" s="67"/>
      <c r="H12" s="67"/>
      <c r="I12" s="47"/>
    </row>
    <row r="13" spans="1:9" ht="13.5">
      <c r="A13" s="46">
        <v>6</v>
      </c>
      <c r="B13" s="47"/>
      <c r="C13" s="68"/>
      <c r="D13" s="47"/>
      <c r="E13" s="47"/>
      <c r="F13" s="52"/>
      <c r="G13" s="67"/>
      <c r="H13" s="57"/>
      <c r="I13" s="47"/>
    </row>
    <row r="14" spans="1:9" ht="13.5">
      <c r="A14" s="46">
        <v>7</v>
      </c>
      <c r="B14" s="47"/>
      <c r="C14" s="57" t="s">
        <v>1132</v>
      </c>
      <c r="D14" s="47"/>
      <c r="E14" s="47"/>
      <c r="F14" s="52"/>
      <c r="G14" s="57"/>
      <c r="H14" s="57"/>
      <c r="I14" s="47"/>
    </row>
    <row r="15" spans="1:9" ht="13.5">
      <c r="A15" s="46">
        <v>8</v>
      </c>
      <c r="B15" s="47"/>
      <c r="C15" s="57"/>
      <c r="D15" s="47"/>
      <c r="E15" s="47"/>
      <c r="F15" s="52"/>
      <c r="G15" s="57"/>
      <c r="H15" s="57"/>
      <c r="I15" s="47"/>
    </row>
    <row r="16" spans="1:9" ht="13.5">
      <c r="A16" s="258" t="s">
        <v>20</v>
      </c>
      <c r="B16" s="258"/>
      <c r="C16" s="260">
        <v>41993</v>
      </c>
      <c r="D16" s="260"/>
      <c r="E16" s="260"/>
      <c r="F16" s="260"/>
      <c r="G16" s="266" t="s">
        <v>1133</v>
      </c>
      <c r="H16" s="266"/>
      <c r="I16" s="266"/>
    </row>
    <row r="17" spans="1:9" ht="13.5">
      <c r="A17" s="265" t="s">
        <v>21</v>
      </c>
      <c r="B17" s="265"/>
      <c r="C17" s="266"/>
      <c r="D17" s="266"/>
      <c r="E17" s="266"/>
      <c r="F17" s="266"/>
      <c r="G17" s="266"/>
      <c r="H17" s="266"/>
      <c r="I17" s="266"/>
    </row>
    <row r="18" spans="1:10" ht="13.5">
      <c r="A18" s="264">
        <v>41993</v>
      </c>
      <c r="B18" s="265"/>
      <c r="C18" s="266" t="s">
        <v>1134</v>
      </c>
      <c r="D18" s="266"/>
      <c r="E18" s="266"/>
      <c r="F18" s="266"/>
      <c r="G18" s="266"/>
      <c r="H18" s="266"/>
      <c r="I18" s="266"/>
      <c r="J18" s="11"/>
    </row>
    <row r="19" spans="1:10" ht="13.5">
      <c r="A19" s="264">
        <v>41994</v>
      </c>
      <c r="B19" s="265"/>
      <c r="C19" s="281" t="s">
        <v>1135</v>
      </c>
      <c r="D19" s="266"/>
      <c r="E19" s="266"/>
      <c r="F19" s="266"/>
      <c r="G19" s="266"/>
      <c r="H19" s="266"/>
      <c r="I19" s="266"/>
      <c r="J19" s="11"/>
    </row>
    <row r="20" spans="1:10" ht="13.5">
      <c r="A20" s="264" t="s">
        <v>1136</v>
      </c>
      <c r="B20" s="265"/>
      <c r="C20" s="266"/>
      <c r="D20" s="266"/>
      <c r="E20" s="266"/>
      <c r="F20" s="266"/>
      <c r="G20" s="266"/>
      <c r="H20" s="266"/>
      <c r="I20" s="266"/>
      <c r="J20" s="11"/>
    </row>
    <row r="21" spans="1:10" ht="13.5">
      <c r="A21" s="264" t="s">
        <v>1136</v>
      </c>
      <c r="B21" s="265"/>
      <c r="C21" s="266" t="s">
        <v>1137</v>
      </c>
      <c r="D21" s="266"/>
      <c r="E21" s="266"/>
      <c r="F21" s="266"/>
      <c r="G21" s="266"/>
      <c r="H21" s="266"/>
      <c r="I21" s="266"/>
      <c r="J21" s="11"/>
    </row>
    <row r="22" spans="1:10" ht="13.5">
      <c r="A22" s="264" t="s">
        <v>1136</v>
      </c>
      <c r="B22" s="265"/>
      <c r="C22" s="266"/>
      <c r="D22" s="266"/>
      <c r="E22" s="266"/>
      <c r="F22" s="266"/>
      <c r="G22" s="266"/>
      <c r="H22" s="266"/>
      <c r="I22" s="266"/>
      <c r="J22" s="11"/>
    </row>
    <row r="23" spans="1:10" ht="13.5">
      <c r="A23" s="264" t="s">
        <v>1136</v>
      </c>
      <c r="B23" s="265"/>
      <c r="C23" s="266"/>
      <c r="D23" s="266"/>
      <c r="E23" s="266"/>
      <c r="F23" s="266"/>
      <c r="G23" s="266"/>
      <c r="H23" s="266"/>
      <c r="I23" s="266"/>
      <c r="J23" s="11"/>
    </row>
    <row r="24" spans="1:10" ht="13.5">
      <c r="A24" s="264" t="s">
        <v>1136</v>
      </c>
      <c r="B24" s="265"/>
      <c r="C24" s="266"/>
      <c r="D24" s="266"/>
      <c r="E24" s="266"/>
      <c r="F24" s="266"/>
      <c r="G24" s="266"/>
      <c r="H24" s="266"/>
      <c r="I24" s="266"/>
      <c r="J24" s="11"/>
    </row>
    <row r="25" spans="1:10" ht="13.5">
      <c r="A25" s="264" t="s">
        <v>1136</v>
      </c>
      <c r="B25" s="265"/>
      <c r="C25" s="266"/>
      <c r="D25" s="266"/>
      <c r="E25" s="266"/>
      <c r="F25" s="266"/>
      <c r="G25" s="266"/>
      <c r="H25" s="266"/>
      <c r="I25" s="266"/>
      <c r="J25" s="11"/>
    </row>
    <row r="26" spans="1:10" ht="13.5">
      <c r="A26" s="265" t="s">
        <v>1136</v>
      </c>
      <c r="B26" s="265"/>
      <c r="C26" s="266"/>
      <c r="D26" s="266"/>
      <c r="E26" s="266"/>
      <c r="F26" s="266"/>
      <c r="G26" s="266"/>
      <c r="H26" s="266"/>
      <c r="I26" s="266"/>
      <c r="J26" s="11"/>
    </row>
    <row r="27" spans="1:10" ht="13.5">
      <c r="A27" s="259" t="s">
        <v>22</v>
      </c>
      <c r="B27" s="259"/>
      <c r="C27" s="260" t="s">
        <v>31</v>
      </c>
      <c r="D27" s="260"/>
      <c r="E27" s="260"/>
      <c r="F27" s="260"/>
      <c r="G27" s="53">
        <v>41994</v>
      </c>
      <c r="H27" s="261">
        <v>0.875</v>
      </c>
      <c r="I27" s="261"/>
      <c r="J27" s="11"/>
    </row>
    <row r="28" spans="1:10" ht="13.5">
      <c r="A28" s="259"/>
      <c r="B28" s="259"/>
      <c r="C28" s="262" t="s">
        <v>35</v>
      </c>
      <c r="D28" s="262"/>
      <c r="E28" s="262"/>
      <c r="F28" s="262"/>
      <c r="G28" s="262"/>
      <c r="H28" s="262"/>
      <c r="I28" s="262"/>
      <c r="J28" s="11"/>
    </row>
    <row r="29" spans="1:10" ht="13.5">
      <c r="A29" s="258" t="s">
        <v>23</v>
      </c>
      <c r="B29" s="258"/>
      <c r="C29" s="263" t="s">
        <v>1138</v>
      </c>
      <c r="D29" s="263"/>
      <c r="E29" s="263"/>
      <c r="F29" s="263"/>
      <c r="G29" s="263"/>
      <c r="H29" s="263"/>
      <c r="I29" s="263"/>
      <c r="J29" s="11"/>
    </row>
    <row r="30" spans="1:10" ht="13.5">
      <c r="A30" s="41" t="s">
        <v>24</v>
      </c>
      <c r="B30" s="41"/>
      <c r="C30" s="263"/>
      <c r="D30" s="263"/>
      <c r="E30" s="263"/>
      <c r="F30" s="263"/>
      <c r="G30" s="263"/>
      <c r="H30" s="263"/>
      <c r="I30" s="263"/>
      <c r="J30" s="11"/>
    </row>
    <row r="31" spans="1:10" ht="13.5">
      <c r="A31" s="41" t="s">
        <v>25</v>
      </c>
      <c r="B31" s="41"/>
      <c r="C31" s="263"/>
      <c r="D31" s="263"/>
      <c r="E31" s="263"/>
      <c r="F31" s="263"/>
      <c r="G31" s="263"/>
      <c r="H31" s="263"/>
      <c r="I31" s="263"/>
      <c r="J31" s="11"/>
    </row>
    <row r="32" spans="1:9" ht="13.5">
      <c r="A32" s="255"/>
      <c r="B32" s="255"/>
      <c r="C32" s="263"/>
      <c r="D32" s="263"/>
      <c r="E32" s="263"/>
      <c r="F32" s="263"/>
      <c r="G32" s="263"/>
      <c r="H32" s="263"/>
      <c r="I32" s="263"/>
    </row>
    <row r="33" spans="1:9" ht="13.5">
      <c r="A33" s="255"/>
      <c r="B33" s="255"/>
      <c r="C33" s="263"/>
      <c r="D33" s="263"/>
      <c r="E33" s="263"/>
      <c r="F33" s="263"/>
      <c r="G33" s="263"/>
      <c r="H33" s="263"/>
      <c r="I33" s="263"/>
    </row>
    <row r="34" spans="1:9" ht="13.5">
      <c r="A34" s="255"/>
      <c r="B34" s="255"/>
      <c r="C34" s="263"/>
      <c r="D34" s="263"/>
      <c r="E34" s="263"/>
      <c r="F34" s="263"/>
      <c r="G34" s="263"/>
      <c r="H34" s="263"/>
      <c r="I34" s="263"/>
    </row>
    <row r="35" spans="1:9" ht="13.5">
      <c r="A35" s="255"/>
      <c r="B35" s="255"/>
      <c r="C35" s="263"/>
      <c r="D35" s="263"/>
      <c r="E35" s="263"/>
      <c r="F35" s="263"/>
      <c r="G35" s="263"/>
      <c r="H35" s="263"/>
      <c r="I35" s="263"/>
    </row>
    <row r="36" spans="1:9" ht="13.5">
      <c r="A36" s="255"/>
      <c r="B36" s="255"/>
      <c r="C36" s="263"/>
      <c r="D36" s="263"/>
      <c r="E36" s="263"/>
      <c r="F36" s="263"/>
      <c r="G36" s="263"/>
      <c r="H36" s="263"/>
      <c r="I36" s="263"/>
    </row>
    <row r="37" spans="1:9" ht="13.5">
      <c r="A37" s="255"/>
      <c r="B37" s="255"/>
      <c r="C37" s="263"/>
      <c r="D37" s="263"/>
      <c r="E37" s="263"/>
      <c r="F37" s="263"/>
      <c r="G37" s="263"/>
      <c r="H37" s="263"/>
      <c r="I37" s="263"/>
    </row>
    <row r="38" spans="1:9" ht="13.5">
      <c r="A38" s="255"/>
      <c r="B38" s="255"/>
      <c r="C38" s="263"/>
      <c r="D38" s="263"/>
      <c r="E38" s="263"/>
      <c r="F38" s="263"/>
      <c r="G38" s="263"/>
      <c r="H38" s="263"/>
      <c r="I38" s="263"/>
    </row>
    <row r="39" spans="1:9" ht="13.5">
      <c r="A39" s="255"/>
      <c r="B39" s="255"/>
      <c r="C39" s="263"/>
      <c r="D39" s="263"/>
      <c r="E39" s="263"/>
      <c r="F39" s="263"/>
      <c r="G39" s="263"/>
      <c r="H39" s="263"/>
      <c r="I39" s="263"/>
    </row>
    <row r="40" spans="1:9" ht="13.5">
      <c r="A40" s="255"/>
      <c r="B40" s="255"/>
      <c r="C40" s="255" t="s">
        <v>41</v>
      </c>
      <c r="D40" s="255"/>
      <c r="E40" s="255"/>
      <c r="F40" s="255"/>
      <c r="G40" s="255"/>
      <c r="H40" s="255"/>
      <c r="I40" s="255"/>
    </row>
    <row r="41" spans="1:9" ht="13.5">
      <c r="A41" s="258" t="s">
        <v>32</v>
      </c>
      <c r="B41" s="258"/>
      <c r="C41" s="255" t="s">
        <v>1139</v>
      </c>
      <c r="D41" s="255"/>
      <c r="E41" s="255"/>
      <c r="F41" s="255"/>
      <c r="G41" s="255"/>
      <c r="H41" s="255"/>
      <c r="I41" s="255"/>
    </row>
    <row r="42" spans="1:9" ht="13.5">
      <c r="A42" s="258" t="s">
        <v>33</v>
      </c>
      <c r="B42" s="258"/>
      <c r="C42" s="255" t="s">
        <v>997</v>
      </c>
      <c r="D42" s="255"/>
      <c r="E42" s="255"/>
      <c r="F42" s="255"/>
      <c r="G42" s="255"/>
      <c r="H42" s="255"/>
      <c r="I42" s="255"/>
    </row>
    <row r="43" spans="1:9" ht="13.5">
      <c r="A43" s="258" t="s">
        <v>26</v>
      </c>
      <c r="B43" s="258"/>
      <c r="C43" s="255" t="s">
        <v>1140</v>
      </c>
      <c r="D43" s="255"/>
      <c r="E43" s="255"/>
      <c r="F43" s="255"/>
      <c r="G43" s="255"/>
      <c r="H43" s="255"/>
      <c r="I43" s="255"/>
    </row>
    <row r="44" spans="1:9" ht="13.5">
      <c r="A44" s="255"/>
      <c r="B44" s="255"/>
      <c r="C44" s="255" t="s">
        <v>998</v>
      </c>
      <c r="D44" s="255"/>
      <c r="E44" s="255"/>
      <c r="F44" s="255"/>
      <c r="G44" s="255"/>
      <c r="H44" s="255"/>
      <c r="I44" s="255"/>
    </row>
    <row r="45" spans="1:9" ht="13.5">
      <c r="A45" s="255"/>
      <c r="B45" s="255"/>
      <c r="C45" s="255" t="s">
        <v>998</v>
      </c>
      <c r="D45" s="255"/>
      <c r="E45" s="255"/>
      <c r="F45" s="255"/>
      <c r="G45" s="255"/>
      <c r="H45" s="255"/>
      <c r="I45" s="255"/>
    </row>
    <row r="46" spans="1:9" ht="13.5">
      <c r="A46" s="256" t="s">
        <v>30</v>
      </c>
      <c r="B46" s="257"/>
      <c r="C46" s="251" t="s">
        <v>1024</v>
      </c>
      <c r="D46" s="251"/>
      <c r="E46" s="251"/>
      <c r="F46" s="251"/>
      <c r="G46" s="251"/>
      <c r="H46" s="251"/>
      <c r="I46" s="251"/>
    </row>
    <row r="47" spans="1:9" ht="13.5">
      <c r="A47" s="249" t="s">
        <v>1025</v>
      </c>
      <c r="B47" s="249"/>
      <c r="C47" s="54" t="s">
        <v>1026</v>
      </c>
      <c r="D47" s="54"/>
      <c r="E47" s="251" t="s">
        <v>1027</v>
      </c>
      <c r="F47" s="251"/>
      <c r="G47" s="251"/>
      <c r="H47" s="55" t="s">
        <v>1028</v>
      </c>
      <c r="I47" s="55" t="s">
        <v>1029</v>
      </c>
    </row>
    <row r="48" spans="1:9" ht="13.5">
      <c r="A48" s="249"/>
      <c r="B48" s="249"/>
      <c r="C48" s="54" t="s">
        <v>1030</v>
      </c>
      <c r="D48" s="54"/>
      <c r="E48" s="251" t="s">
        <v>1031</v>
      </c>
      <c r="F48" s="251"/>
      <c r="G48" s="251"/>
      <c r="H48" s="55" t="s">
        <v>1032</v>
      </c>
      <c r="I48" s="55" t="s">
        <v>1033</v>
      </c>
    </row>
    <row r="49" spans="1:9" ht="13.5">
      <c r="A49" s="250"/>
      <c r="B49" s="250"/>
      <c r="C49" s="54" t="s">
        <v>27</v>
      </c>
      <c r="D49" s="54"/>
      <c r="E49" s="51" t="s">
        <v>1034</v>
      </c>
      <c r="F49" s="51"/>
      <c r="G49" s="51"/>
      <c r="H49" s="55" t="s">
        <v>1035</v>
      </c>
      <c r="I49" s="55" t="s">
        <v>1036</v>
      </c>
    </row>
    <row r="50" spans="1:9" ht="13.5" customHeight="1">
      <c r="A50" s="252" t="s">
        <v>28</v>
      </c>
      <c r="B50" s="252"/>
      <c r="C50" s="254" t="s">
        <v>1037</v>
      </c>
      <c r="D50" s="254"/>
      <c r="E50" s="254"/>
      <c r="F50" s="254"/>
      <c r="G50" s="254"/>
      <c r="H50" s="254"/>
      <c r="I50" s="254"/>
    </row>
    <row r="51" spans="1:9" ht="13.5">
      <c r="A51" s="253"/>
      <c r="B51" s="253"/>
      <c r="C51" s="254" t="s">
        <v>1038</v>
      </c>
      <c r="D51" s="254"/>
      <c r="E51" s="254"/>
      <c r="F51" s="254"/>
      <c r="G51" s="254"/>
      <c r="H51" s="254"/>
      <c r="I51" s="254"/>
    </row>
    <row r="52" spans="2:9" ht="13.5" customHeight="1">
      <c r="B52" s="244" t="s">
        <v>29</v>
      </c>
      <c r="C52" s="244"/>
      <c r="D52" s="244"/>
      <c r="E52" s="245" t="s">
        <v>1039</v>
      </c>
      <c r="F52" s="245"/>
      <c r="G52" s="245"/>
      <c r="H52" s="245"/>
      <c r="I52" s="20"/>
    </row>
    <row r="53" spans="2:9" ht="13.5" customHeight="1">
      <c r="B53" s="246" t="s">
        <v>42</v>
      </c>
      <c r="C53" s="247"/>
      <c r="D53" s="247"/>
      <c r="E53" s="247"/>
      <c r="F53" s="247"/>
      <c r="G53" s="247"/>
      <c r="H53" s="247"/>
      <c r="I53" s="247"/>
    </row>
    <row r="54" spans="1:6" ht="13.5">
      <c r="A54" s="21" t="s">
        <v>40</v>
      </c>
      <c r="D54" s="248" t="s">
        <v>36</v>
      </c>
      <c r="E54" s="248"/>
      <c r="F54" s="248"/>
    </row>
    <row r="60" ht="13.5">
      <c r="G60" s="22"/>
    </row>
  </sheetData>
  <sheetProtection/>
  <mergeCells count="78">
    <mergeCell ref="B52:D52"/>
    <mergeCell ref="E52:H52"/>
    <mergeCell ref="B53:I53"/>
    <mergeCell ref="D54:F54"/>
    <mergeCell ref="A47:B49"/>
    <mergeCell ref="E47:G47"/>
    <mergeCell ref="E48:G48"/>
    <mergeCell ref="A50:B51"/>
    <mergeCell ref="C50:I50"/>
    <mergeCell ref="C51:I51"/>
    <mergeCell ref="A44:B44"/>
    <mergeCell ref="C44:I44"/>
    <mergeCell ref="A45:B45"/>
    <mergeCell ref="C45:I45"/>
    <mergeCell ref="A46:B46"/>
    <mergeCell ref="C46:I46"/>
    <mergeCell ref="A41:B41"/>
    <mergeCell ref="C41:I41"/>
    <mergeCell ref="A42:B42"/>
    <mergeCell ref="C42:I42"/>
    <mergeCell ref="A43:B43"/>
    <mergeCell ref="C43:I43"/>
    <mergeCell ref="A36:B36"/>
    <mergeCell ref="A37:B37"/>
    <mergeCell ref="A38:B38"/>
    <mergeCell ref="A39:B39"/>
    <mergeCell ref="A40:B40"/>
    <mergeCell ref="C40:I40"/>
    <mergeCell ref="A27:B28"/>
    <mergeCell ref="C27:F27"/>
    <mergeCell ref="H27:I27"/>
    <mergeCell ref="C28:I28"/>
    <mergeCell ref="A29:B29"/>
    <mergeCell ref="C29:I39"/>
    <mergeCell ref="A32:B32"/>
    <mergeCell ref="A33:B33"/>
    <mergeCell ref="A34:B34"/>
    <mergeCell ref="A35:B35"/>
    <mergeCell ref="A24:B24"/>
    <mergeCell ref="C24:I24"/>
    <mergeCell ref="A25:B25"/>
    <mergeCell ref="C25:I25"/>
    <mergeCell ref="A26:B26"/>
    <mergeCell ref="C26:I26"/>
    <mergeCell ref="A21:B21"/>
    <mergeCell ref="C21:I21"/>
    <mergeCell ref="A22:B22"/>
    <mergeCell ref="C22:I22"/>
    <mergeCell ref="A23:B23"/>
    <mergeCell ref="C23:I23"/>
    <mergeCell ref="A18:B18"/>
    <mergeCell ref="C18:I18"/>
    <mergeCell ref="A19:B19"/>
    <mergeCell ref="C19:I19"/>
    <mergeCell ref="A20:B20"/>
    <mergeCell ref="C20:I20"/>
    <mergeCell ref="G6:G7"/>
    <mergeCell ref="H6:I6"/>
    <mergeCell ref="A16:B16"/>
    <mergeCell ref="C16:F16"/>
    <mergeCell ref="G16:I16"/>
    <mergeCell ref="A17:B17"/>
    <mergeCell ref="C17:I17"/>
    <mergeCell ref="A5:B5"/>
    <mergeCell ref="C5:F5"/>
    <mergeCell ref="A6:A7"/>
    <mergeCell ref="B6:B7"/>
    <mergeCell ref="C6:C7"/>
    <mergeCell ref="D6:D7"/>
    <mergeCell ref="E6:E7"/>
    <mergeCell ref="F6:F7"/>
    <mergeCell ref="A1:I1"/>
    <mergeCell ref="A2:D2"/>
    <mergeCell ref="E2:F2"/>
    <mergeCell ref="A3:B3"/>
    <mergeCell ref="C3:I3"/>
    <mergeCell ref="A4:B4"/>
    <mergeCell ref="C4:G4"/>
  </mergeCells>
  <hyperlinks>
    <hyperlink ref="E47" r:id="rId1" display="mako.chk38@docomo.ne.jp"/>
  </hyperlinks>
  <printOptions horizontalCentered="1" verticalCentered="1"/>
  <pageMargins left="0" right="0" top="0" bottom="0" header="0.5118110236220472" footer="0.5118110236220472"/>
  <pageSetup horizontalDpi="600" verticalDpi="600" orientation="portrait" paperSize="9" r:id="rId2"/>
</worksheet>
</file>

<file path=xl/worksheets/sheet26.xml><?xml version="1.0" encoding="utf-8"?>
<worksheet xmlns="http://schemas.openxmlformats.org/spreadsheetml/2006/main" xmlns:r="http://schemas.openxmlformats.org/officeDocument/2006/relationships">
  <dimension ref="A1:I61"/>
  <sheetViews>
    <sheetView zoomScalePageLayoutView="0" workbookViewId="0" topLeftCell="A1">
      <selection activeCell="G6" sqref="G6:G7"/>
    </sheetView>
  </sheetViews>
  <sheetFormatPr defaultColWidth="9.00390625" defaultRowHeight="12.75"/>
  <cols>
    <col min="1" max="1" width="4.25390625" style="18" customWidth="1"/>
    <col min="2" max="2" width="7.875" style="18" customWidth="1"/>
    <col min="3" max="3" width="13.875" style="18" customWidth="1"/>
    <col min="4" max="5" width="4.125" style="18" customWidth="1"/>
    <col min="6" max="6" width="7.375" style="18" customWidth="1"/>
    <col min="7" max="7" width="31.75390625" style="18" customWidth="1"/>
    <col min="8" max="8" width="16.125" style="18" customWidth="1"/>
    <col min="9" max="9" width="14.125" style="18" customWidth="1"/>
    <col min="10" max="16384" width="9.125" style="18" customWidth="1"/>
  </cols>
  <sheetData>
    <row r="1" spans="1:9" ht="13.5">
      <c r="A1" s="272" t="s">
        <v>1171</v>
      </c>
      <c r="B1" s="272"/>
      <c r="C1" s="272"/>
      <c r="D1" s="272"/>
      <c r="E1" s="272"/>
      <c r="F1" s="272"/>
      <c r="G1" s="272"/>
      <c r="H1" s="272"/>
      <c r="I1" s="272"/>
    </row>
    <row r="2" spans="1:9" ht="24">
      <c r="A2" s="273" t="s">
        <v>1172</v>
      </c>
      <c r="B2" s="273"/>
      <c r="C2" s="273"/>
      <c r="D2" s="273"/>
      <c r="E2" s="274" t="s">
        <v>37</v>
      </c>
      <c r="F2" s="274"/>
      <c r="G2" s="32">
        <v>41987</v>
      </c>
      <c r="H2" s="31" t="s">
        <v>1173</v>
      </c>
      <c r="I2" s="33" t="s">
        <v>575</v>
      </c>
    </row>
    <row r="3" spans="1:9" ht="13.5">
      <c r="A3" s="258" t="s">
        <v>1141</v>
      </c>
      <c r="B3" s="258"/>
      <c r="C3" s="255" t="s">
        <v>1142</v>
      </c>
      <c r="D3" s="255"/>
      <c r="E3" s="255"/>
      <c r="F3" s="255"/>
      <c r="G3" s="255"/>
      <c r="H3" s="255"/>
      <c r="I3" s="255"/>
    </row>
    <row r="4" spans="1:9" ht="13.5">
      <c r="A4" s="258" t="s">
        <v>10</v>
      </c>
      <c r="B4" s="258"/>
      <c r="C4" s="255" t="s">
        <v>1143</v>
      </c>
      <c r="D4" s="255"/>
      <c r="E4" s="255"/>
      <c r="F4" s="255"/>
      <c r="G4" s="255"/>
      <c r="H4" s="42" t="s">
        <v>11</v>
      </c>
      <c r="I4" s="43" t="s">
        <v>1144</v>
      </c>
    </row>
    <row r="5" spans="1:9" ht="13.5">
      <c r="A5" s="258" t="s">
        <v>12</v>
      </c>
      <c r="B5" s="258"/>
      <c r="C5" s="197" t="s">
        <v>1145</v>
      </c>
      <c r="D5" s="197"/>
      <c r="E5" s="197" t="s">
        <v>1146</v>
      </c>
      <c r="F5" s="197" t="s">
        <v>1147</v>
      </c>
      <c r="G5" s="44"/>
      <c r="H5" s="42" t="s">
        <v>13</v>
      </c>
      <c r="I5" s="45"/>
    </row>
    <row r="6" spans="1:9" ht="13.5">
      <c r="A6" s="259" t="s">
        <v>1148</v>
      </c>
      <c r="B6" s="259" t="s">
        <v>14</v>
      </c>
      <c r="C6" s="259" t="s">
        <v>15</v>
      </c>
      <c r="D6" s="268" t="s">
        <v>16</v>
      </c>
      <c r="E6" s="268" t="s">
        <v>38</v>
      </c>
      <c r="F6" s="270" t="s">
        <v>39</v>
      </c>
      <c r="G6" s="259" t="s">
        <v>17</v>
      </c>
      <c r="H6" s="265" t="s">
        <v>18</v>
      </c>
      <c r="I6" s="265"/>
    </row>
    <row r="7" spans="1:9" ht="13.5" customHeight="1">
      <c r="A7" s="259"/>
      <c r="B7" s="259"/>
      <c r="C7" s="259"/>
      <c r="D7" s="269"/>
      <c r="E7" s="269"/>
      <c r="F7" s="271"/>
      <c r="G7" s="259"/>
      <c r="H7" s="42" t="s">
        <v>15</v>
      </c>
      <c r="I7" s="42" t="s">
        <v>19</v>
      </c>
    </row>
    <row r="8" spans="1:9" ht="13.5">
      <c r="A8" s="46">
        <v>1</v>
      </c>
      <c r="B8" s="47" t="s">
        <v>1149</v>
      </c>
      <c r="C8" s="48" t="s">
        <v>257</v>
      </c>
      <c r="D8" s="60">
        <v>64</v>
      </c>
      <c r="E8" s="49" t="s">
        <v>178</v>
      </c>
      <c r="F8" s="49">
        <v>10</v>
      </c>
      <c r="G8" s="48" t="s">
        <v>258</v>
      </c>
      <c r="H8" s="48" t="s">
        <v>259</v>
      </c>
      <c r="I8" s="50" t="s">
        <v>238</v>
      </c>
    </row>
    <row r="9" spans="1:9" ht="13.5">
      <c r="A9" s="46">
        <v>2</v>
      </c>
      <c r="B9" s="47"/>
      <c r="C9" s="59" t="s">
        <v>582</v>
      </c>
      <c r="D9" s="198">
        <v>55</v>
      </c>
      <c r="E9" s="198" t="s">
        <v>195</v>
      </c>
      <c r="F9" s="49">
        <v>10</v>
      </c>
      <c r="G9" s="48" t="s">
        <v>1174</v>
      </c>
      <c r="H9" s="58" t="s">
        <v>584</v>
      </c>
      <c r="I9" s="199" t="s">
        <v>1150</v>
      </c>
    </row>
    <row r="10" spans="1:9" ht="13.5">
      <c r="A10" s="46">
        <v>3</v>
      </c>
      <c r="B10" s="47"/>
      <c r="C10" s="67" t="s">
        <v>586</v>
      </c>
      <c r="D10" s="47"/>
      <c r="E10" s="47"/>
      <c r="F10" s="52"/>
      <c r="G10" s="67"/>
      <c r="H10" s="67"/>
      <c r="I10" s="47"/>
    </row>
    <row r="11" spans="1:9" ht="13.5">
      <c r="A11" s="46">
        <v>4</v>
      </c>
      <c r="B11" s="47"/>
      <c r="C11" s="67"/>
      <c r="D11" s="47"/>
      <c r="E11" s="47"/>
      <c r="F11" s="344"/>
      <c r="G11" s="344"/>
      <c r="H11" s="67"/>
      <c r="I11" s="47"/>
    </row>
    <row r="12" spans="1:9" ht="13.5">
      <c r="A12" s="46">
        <v>5</v>
      </c>
      <c r="B12" s="47"/>
      <c r="C12" s="67"/>
      <c r="D12" s="47"/>
      <c r="E12" s="47"/>
      <c r="F12" s="52"/>
      <c r="G12" s="67"/>
      <c r="H12" s="67"/>
      <c r="I12" s="47"/>
    </row>
    <row r="13" spans="1:9" ht="13.5">
      <c r="A13" s="46">
        <v>6</v>
      </c>
      <c r="B13" s="47"/>
      <c r="C13" s="68"/>
      <c r="D13" s="47"/>
      <c r="E13" s="47"/>
      <c r="F13" s="52"/>
      <c r="G13" s="67"/>
      <c r="H13" s="57"/>
      <c r="I13" s="47"/>
    </row>
    <row r="14" spans="1:9" ht="13.5">
      <c r="A14" s="46">
        <v>7</v>
      </c>
      <c r="B14" s="47"/>
      <c r="C14" s="57"/>
      <c r="D14" s="47"/>
      <c r="E14" s="47"/>
      <c r="F14" s="52"/>
      <c r="G14" s="57"/>
      <c r="H14" s="57"/>
      <c r="I14" s="47"/>
    </row>
    <row r="15" spans="1:9" ht="13.5">
      <c r="A15" s="46">
        <v>8</v>
      </c>
      <c r="B15" s="47"/>
      <c r="C15" s="57"/>
      <c r="D15" s="47"/>
      <c r="E15" s="47"/>
      <c r="F15" s="52"/>
      <c r="G15" s="57"/>
      <c r="H15" s="57"/>
      <c r="I15" s="47"/>
    </row>
    <row r="16" spans="1:9" ht="13.5">
      <c r="A16" s="258" t="s">
        <v>20</v>
      </c>
      <c r="B16" s="258"/>
      <c r="C16" s="260">
        <v>41993</v>
      </c>
      <c r="D16" s="260"/>
      <c r="E16" s="260"/>
      <c r="F16" s="260"/>
      <c r="G16" s="266" t="s">
        <v>1151</v>
      </c>
      <c r="H16" s="266"/>
      <c r="I16" s="266"/>
    </row>
    <row r="17" spans="1:9" ht="13.5">
      <c r="A17" s="265" t="s">
        <v>21</v>
      </c>
      <c r="B17" s="265"/>
      <c r="C17" s="266"/>
      <c r="D17" s="266"/>
      <c r="E17" s="266"/>
      <c r="F17" s="266"/>
      <c r="G17" s="266"/>
      <c r="H17" s="266"/>
      <c r="I17" s="266"/>
    </row>
    <row r="18" spans="1:9" ht="13.5">
      <c r="A18" s="264">
        <v>41993</v>
      </c>
      <c r="B18" s="265"/>
      <c r="C18" s="281" t="s">
        <v>1175</v>
      </c>
      <c r="D18" s="266"/>
      <c r="E18" s="266"/>
      <c r="F18" s="266"/>
      <c r="G18" s="266"/>
      <c r="H18" s="266"/>
      <c r="I18" s="266"/>
    </row>
    <row r="19" spans="1:9" ht="13.5">
      <c r="A19" s="264"/>
      <c r="B19" s="265"/>
      <c r="C19" s="266"/>
      <c r="D19" s="266"/>
      <c r="E19" s="266"/>
      <c r="F19" s="266"/>
      <c r="G19" s="266"/>
      <c r="H19" s="266"/>
      <c r="I19" s="266"/>
    </row>
    <row r="20" spans="1:9" ht="13.5">
      <c r="A20" s="264">
        <v>41994</v>
      </c>
      <c r="B20" s="265"/>
      <c r="C20" s="266" t="s">
        <v>1152</v>
      </c>
      <c r="D20" s="266"/>
      <c r="E20" s="266"/>
      <c r="F20" s="266"/>
      <c r="G20" s="266"/>
      <c r="H20" s="266"/>
      <c r="I20" s="266"/>
    </row>
    <row r="21" spans="1:9" ht="13.5">
      <c r="A21" s="264"/>
      <c r="B21" s="265"/>
      <c r="C21" s="266" t="s">
        <v>1153</v>
      </c>
      <c r="D21" s="266"/>
      <c r="E21" s="266"/>
      <c r="F21" s="266"/>
      <c r="G21" s="266"/>
      <c r="H21" s="266"/>
      <c r="I21" s="266"/>
    </row>
    <row r="22" spans="1:9" ht="13.5">
      <c r="A22" s="264"/>
      <c r="B22" s="265"/>
      <c r="C22" s="266"/>
      <c r="D22" s="266"/>
      <c r="E22" s="266"/>
      <c r="F22" s="266"/>
      <c r="G22" s="266"/>
      <c r="H22" s="266"/>
      <c r="I22" s="266"/>
    </row>
    <row r="23" spans="1:9" ht="13.5">
      <c r="A23" s="264"/>
      <c r="B23" s="265"/>
      <c r="C23" s="266"/>
      <c r="D23" s="266"/>
      <c r="E23" s="266"/>
      <c r="F23" s="266"/>
      <c r="G23" s="266"/>
      <c r="H23" s="266"/>
      <c r="I23" s="266"/>
    </row>
    <row r="24" spans="1:9" ht="13.5">
      <c r="A24" s="264"/>
      <c r="B24" s="265"/>
      <c r="C24" s="266"/>
      <c r="D24" s="266"/>
      <c r="E24" s="266"/>
      <c r="F24" s="266"/>
      <c r="G24" s="266"/>
      <c r="H24" s="266"/>
      <c r="I24" s="266"/>
    </row>
    <row r="25" spans="1:9" ht="13.5">
      <c r="A25" s="264"/>
      <c r="B25" s="265"/>
      <c r="C25" s="266"/>
      <c r="D25" s="266"/>
      <c r="E25" s="266"/>
      <c r="F25" s="266"/>
      <c r="G25" s="266"/>
      <c r="H25" s="266"/>
      <c r="I25" s="266"/>
    </row>
    <row r="26" spans="1:9" ht="13.5">
      <c r="A26" s="264"/>
      <c r="B26" s="265"/>
      <c r="C26" s="266"/>
      <c r="D26" s="266"/>
      <c r="E26" s="266"/>
      <c r="F26" s="266"/>
      <c r="G26" s="266"/>
      <c r="H26" s="266"/>
      <c r="I26" s="266"/>
    </row>
    <row r="27" spans="1:9" ht="13.5">
      <c r="A27" s="259" t="s">
        <v>22</v>
      </c>
      <c r="B27" s="259"/>
      <c r="C27" s="260" t="s">
        <v>31</v>
      </c>
      <c r="D27" s="260"/>
      <c r="E27" s="260"/>
      <c r="F27" s="260"/>
      <c r="G27" s="53">
        <v>41994</v>
      </c>
      <c r="H27" s="261">
        <v>0.75</v>
      </c>
      <c r="I27" s="261"/>
    </row>
    <row r="28" spans="1:9" ht="13.5">
      <c r="A28" s="259"/>
      <c r="B28" s="259"/>
      <c r="C28" s="262" t="s">
        <v>35</v>
      </c>
      <c r="D28" s="262"/>
      <c r="E28" s="262"/>
      <c r="F28" s="262"/>
      <c r="G28" s="262"/>
      <c r="H28" s="262"/>
      <c r="I28" s="262"/>
    </row>
    <row r="29" spans="1:9" ht="13.5" customHeight="1">
      <c r="A29" s="258" t="s">
        <v>23</v>
      </c>
      <c r="B29" s="258"/>
      <c r="C29" s="263" t="s">
        <v>1176</v>
      </c>
      <c r="D29" s="299"/>
      <c r="E29" s="299"/>
      <c r="F29" s="299"/>
      <c r="G29" s="299"/>
      <c r="H29" s="299"/>
      <c r="I29" s="299"/>
    </row>
    <row r="30" spans="1:9" ht="13.5" customHeight="1">
      <c r="A30" s="41" t="s">
        <v>24</v>
      </c>
      <c r="B30" s="41"/>
      <c r="C30" s="299"/>
      <c r="D30" s="299"/>
      <c r="E30" s="299"/>
      <c r="F30" s="299"/>
      <c r="G30" s="299"/>
      <c r="H30" s="299"/>
      <c r="I30" s="299"/>
    </row>
    <row r="31" spans="1:9" ht="13.5">
      <c r="A31" s="41" t="s">
        <v>25</v>
      </c>
      <c r="B31" s="41"/>
      <c r="C31" s="299"/>
      <c r="D31" s="299"/>
      <c r="E31" s="299"/>
      <c r="F31" s="299"/>
      <c r="G31" s="299"/>
      <c r="H31" s="299"/>
      <c r="I31" s="299"/>
    </row>
    <row r="32" spans="1:9" ht="13.5">
      <c r="A32" s="255"/>
      <c r="B32" s="255"/>
      <c r="C32" s="299"/>
      <c r="D32" s="299"/>
      <c r="E32" s="299"/>
      <c r="F32" s="299"/>
      <c r="G32" s="299"/>
      <c r="H32" s="299"/>
      <c r="I32" s="299"/>
    </row>
    <row r="33" spans="1:9" ht="13.5">
      <c r="A33" s="255"/>
      <c r="B33" s="255"/>
      <c r="C33" s="299"/>
      <c r="D33" s="299"/>
      <c r="E33" s="299"/>
      <c r="F33" s="299"/>
      <c r="G33" s="299"/>
      <c r="H33" s="299"/>
      <c r="I33" s="299"/>
    </row>
    <row r="34" spans="1:9" ht="13.5">
      <c r="A34" s="255"/>
      <c r="B34" s="255"/>
      <c r="C34" s="299"/>
      <c r="D34" s="299"/>
      <c r="E34" s="299"/>
      <c r="F34" s="299"/>
      <c r="G34" s="299"/>
      <c r="H34" s="299"/>
      <c r="I34" s="299"/>
    </row>
    <row r="35" spans="1:9" ht="13.5">
      <c r="A35" s="255"/>
      <c r="B35" s="255"/>
      <c r="C35" s="299"/>
      <c r="D35" s="299"/>
      <c r="E35" s="299"/>
      <c r="F35" s="299"/>
      <c r="G35" s="299"/>
      <c r="H35" s="299"/>
      <c r="I35" s="299"/>
    </row>
    <row r="36" spans="1:9" ht="13.5">
      <c r="A36" s="255"/>
      <c r="B36" s="255"/>
      <c r="C36" s="299"/>
      <c r="D36" s="299"/>
      <c r="E36" s="299"/>
      <c r="F36" s="299"/>
      <c r="G36" s="299"/>
      <c r="H36" s="299"/>
      <c r="I36" s="299"/>
    </row>
    <row r="37" spans="1:9" ht="13.5">
      <c r="A37" s="255"/>
      <c r="B37" s="255"/>
      <c r="C37" s="299"/>
      <c r="D37" s="299"/>
      <c r="E37" s="299"/>
      <c r="F37" s="299"/>
      <c r="G37" s="299"/>
      <c r="H37" s="299"/>
      <c r="I37" s="299"/>
    </row>
    <row r="38" spans="1:9" ht="13.5">
      <c r="A38" s="255"/>
      <c r="B38" s="255"/>
      <c r="C38" s="299"/>
      <c r="D38" s="299"/>
      <c r="E38" s="299"/>
      <c r="F38" s="299"/>
      <c r="G38" s="299"/>
      <c r="H38" s="299"/>
      <c r="I38" s="299"/>
    </row>
    <row r="39" spans="1:9" ht="13.5">
      <c r="A39" s="255"/>
      <c r="B39" s="255"/>
      <c r="C39" s="299"/>
      <c r="D39" s="299"/>
      <c r="E39" s="299"/>
      <c r="F39" s="299"/>
      <c r="G39" s="299"/>
      <c r="H39" s="299"/>
      <c r="I39" s="299"/>
    </row>
    <row r="40" spans="1:9" ht="13.5">
      <c r="A40" s="255"/>
      <c r="B40" s="255"/>
      <c r="C40" s="255" t="s">
        <v>592</v>
      </c>
      <c r="D40" s="255"/>
      <c r="E40" s="255"/>
      <c r="F40" s="255"/>
      <c r="G40" s="255"/>
      <c r="H40" s="255"/>
      <c r="I40" s="255"/>
    </row>
    <row r="41" spans="1:9" ht="13.5">
      <c r="A41" s="258" t="s">
        <v>32</v>
      </c>
      <c r="B41" s="258"/>
      <c r="C41" s="255" t="s">
        <v>1154</v>
      </c>
      <c r="D41" s="255"/>
      <c r="E41" s="255"/>
      <c r="F41" s="255"/>
      <c r="G41" s="255"/>
      <c r="H41" s="255"/>
      <c r="I41" s="255"/>
    </row>
    <row r="42" spans="1:9" ht="13.5">
      <c r="A42" s="258" t="s">
        <v>33</v>
      </c>
      <c r="B42" s="258"/>
      <c r="C42" s="255" t="s">
        <v>997</v>
      </c>
      <c r="D42" s="255"/>
      <c r="E42" s="255"/>
      <c r="F42" s="255"/>
      <c r="G42" s="255"/>
      <c r="H42" s="255"/>
      <c r="I42" s="255"/>
    </row>
    <row r="43" spans="1:9" ht="13.5">
      <c r="A43" s="258" t="s">
        <v>26</v>
      </c>
      <c r="B43" s="258"/>
      <c r="C43" s="255" t="s">
        <v>594</v>
      </c>
      <c r="D43" s="255"/>
      <c r="E43" s="255"/>
      <c r="F43" s="255"/>
      <c r="G43" s="255"/>
      <c r="H43" s="255"/>
      <c r="I43" s="255"/>
    </row>
    <row r="44" spans="1:9" ht="13.5">
      <c r="A44" s="255"/>
      <c r="B44" s="255"/>
      <c r="C44" s="255" t="s">
        <v>595</v>
      </c>
      <c r="D44" s="255"/>
      <c r="E44" s="255"/>
      <c r="F44" s="255"/>
      <c r="G44" s="255"/>
      <c r="H44" s="255"/>
      <c r="I44" s="255"/>
    </row>
    <row r="45" spans="1:9" ht="13.5">
      <c r="A45" s="255"/>
      <c r="B45" s="255"/>
      <c r="C45" s="255"/>
      <c r="D45" s="255"/>
      <c r="E45" s="255"/>
      <c r="F45" s="255"/>
      <c r="G45" s="255"/>
      <c r="H45" s="255"/>
      <c r="I45" s="255"/>
    </row>
    <row r="46" spans="1:9" ht="13.5">
      <c r="A46" s="256" t="s">
        <v>30</v>
      </c>
      <c r="B46" s="257"/>
      <c r="C46" s="251" t="s">
        <v>1024</v>
      </c>
      <c r="D46" s="251"/>
      <c r="E46" s="251"/>
      <c r="F46" s="251"/>
      <c r="G46" s="251"/>
      <c r="H46" s="251"/>
      <c r="I46" s="251"/>
    </row>
    <row r="47" spans="1:9" ht="13.5" customHeight="1">
      <c r="A47" s="249" t="s">
        <v>1025</v>
      </c>
      <c r="B47" s="249"/>
      <c r="C47" s="54" t="s">
        <v>1026</v>
      </c>
      <c r="D47" s="54"/>
      <c r="E47" s="251" t="s">
        <v>1027</v>
      </c>
      <c r="F47" s="251"/>
      <c r="G47" s="251"/>
      <c r="H47" s="55" t="s">
        <v>1028</v>
      </c>
      <c r="I47" s="55" t="s">
        <v>1029</v>
      </c>
    </row>
    <row r="48" spans="1:9" ht="15.75" customHeight="1">
      <c r="A48" s="249"/>
      <c r="B48" s="249"/>
      <c r="C48" s="54" t="s">
        <v>1030</v>
      </c>
      <c r="D48" s="54"/>
      <c r="E48" s="251" t="s">
        <v>1031</v>
      </c>
      <c r="F48" s="251"/>
      <c r="G48" s="251"/>
      <c r="H48" s="55" t="s">
        <v>1032</v>
      </c>
      <c r="I48" s="55" t="s">
        <v>1033</v>
      </c>
    </row>
    <row r="49" spans="1:9" ht="13.5">
      <c r="A49" s="250"/>
      <c r="B49" s="250"/>
      <c r="C49" s="54" t="s">
        <v>27</v>
      </c>
      <c r="D49" s="54"/>
      <c r="E49" s="51" t="s">
        <v>1034</v>
      </c>
      <c r="F49" s="51"/>
      <c r="G49" s="51"/>
      <c r="H49" s="55" t="s">
        <v>1035</v>
      </c>
      <c r="I49" s="55" t="s">
        <v>1036</v>
      </c>
    </row>
    <row r="50" spans="1:9" ht="13.5">
      <c r="A50" s="252" t="s">
        <v>28</v>
      </c>
      <c r="B50" s="252"/>
      <c r="C50" s="254" t="s">
        <v>1037</v>
      </c>
      <c r="D50" s="254"/>
      <c r="E50" s="254"/>
      <c r="F50" s="254"/>
      <c r="G50" s="254"/>
      <c r="H50" s="254"/>
      <c r="I50" s="254"/>
    </row>
    <row r="51" spans="1:9" ht="13.5" customHeight="1">
      <c r="A51" s="253"/>
      <c r="B51" s="253"/>
      <c r="C51" s="254" t="s">
        <v>1038</v>
      </c>
      <c r="D51" s="254"/>
      <c r="E51" s="254"/>
      <c r="F51" s="254"/>
      <c r="G51" s="254"/>
      <c r="H51" s="254"/>
      <c r="I51" s="254"/>
    </row>
    <row r="52" spans="2:9" ht="13.5">
      <c r="B52" s="244" t="s">
        <v>29</v>
      </c>
      <c r="C52" s="244"/>
      <c r="D52" s="244"/>
      <c r="E52" s="245" t="s">
        <v>1039</v>
      </c>
      <c r="F52" s="245"/>
      <c r="G52" s="245"/>
      <c r="H52" s="245"/>
      <c r="I52" s="20"/>
    </row>
    <row r="53" spans="2:9" ht="13.5" customHeight="1">
      <c r="B53" s="246" t="s">
        <v>159</v>
      </c>
      <c r="C53" s="247"/>
      <c r="D53" s="247"/>
      <c r="E53" s="247"/>
      <c r="F53" s="247"/>
      <c r="G53" s="247"/>
      <c r="H53" s="247"/>
      <c r="I53" s="247"/>
    </row>
    <row r="54" spans="1:6" ht="13.5" customHeight="1">
      <c r="A54" s="21" t="s">
        <v>40</v>
      </c>
      <c r="D54" s="248" t="s">
        <v>36</v>
      </c>
      <c r="E54" s="248"/>
      <c r="F54" s="248"/>
    </row>
    <row r="61" ht="13.5">
      <c r="G61" s="22"/>
    </row>
  </sheetData>
  <sheetProtection/>
  <mergeCells count="78">
    <mergeCell ref="B52:D52"/>
    <mergeCell ref="E52:H52"/>
    <mergeCell ref="B53:I53"/>
    <mergeCell ref="D54:F54"/>
    <mergeCell ref="A46:B46"/>
    <mergeCell ref="C46:I46"/>
    <mergeCell ref="A47:B49"/>
    <mergeCell ref="E47:G47"/>
    <mergeCell ref="E48:G48"/>
    <mergeCell ref="A50:B51"/>
    <mergeCell ref="C50:I50"/>
    <mergeCell ref="C51:I51"/>
    <mergeCell ref="A43:B43"/>
    <mergeCell ref="C43:I43"/>
    <mergeCell ref="A44:B44"/>
    <mergeCell ref="C44:I44"/>
    <mergeCell ref="A45:B45"/>
    <mergeCell ref="C45:I45"/>
    <mergeCell ref="A40:B40"/>
    <mergeCell ref="C40:I40"/>
    <mergeCell ref="A41:B41"/>
    <mergeCell ref="C41:I41"/>
    <mergeCell ref="A42:B42"/>
    <mergeCell ref="C42:I42"/>
    <mergeCell ref="A29:B29"/>
    <mergeCell ref="C29:I39"/>
    <mergeCell ref="A32:B32"/>
    <mergeCell ref="A33:B33"/>
    <mergeCell ref="A34:B34"/>
    <mergeCell ref="A35:B35"/>
    <mergeCell ref="A36:B36"/>
    <mergeCell ref="A37:B37"/>
    <mergeCell ref="A38:B38"/>
    <mergeCell ref="A39:B39"/>
    <mergeCell ref="A26:B26"/>
    <mergeCell ref="C26:I26"/>
    <mergeCell ref="A27:B28"/>
    <mergeCell ref="C27:F27"/>
    <mergeCell ref="H27:I27"/>
    <mergeCell ref="C28:I28"/>
    <mergeCell ref="A23:B23"/>
    <mergeCell ref="C23:I23"/>
    <mergeCell ref="A24:B24"/>
    <mergeCell ref="C24:I24"/>
    <mergeCell ref="A25:B25"/>
    <mergeCell ref="C25:I25"/>
    <mergeCell ref="A20:B20"/>
    <mergeCell ref="C20:I20"/>
    <mergeCell ref="A21:B21"/>
    <mergeCell ref="C21:I21"/>
    <mergeCell ref="A22:B22"/>
    <mergeCell ref="C22:I22"/>
    <mergeCell ref="A17:B17"/>
    <mergeCell ref="C17:I17"/>
    <mergeCell ref="A18:B18"/>
    <mergeCell ref="C18:I18"/>
    <mergeCell ref="A19:B19"/>
    <mergeCell ref="C19:I19"/>
    <mergeCell ref="F6:F7"/>
    <mergeCell ref="G6:G7"/>
    <mergeCell ref="H6:I6"/>
    <mergeCell ref="F11:G11"/>
    <mergeCell ref="A16:B16"/>
    <mergeCell ref="C16:F16"/>
    <mergeCell ref="G16:I16"/>
    <mergeCell ref="A5:B5"/>
    <mergeCell ref="A6:A7"/>
    <mergeCell ref="B6:B7"/>
    <mergeCell ref="C6:C7"/>
    <mergeCell ref="D6:D7"/>
    <mergeCell ref="E6:E7"/>
    <mergeCell ref="A1:I1"/>
    <mergeCell ref="A2:D2"/>
    <mergeCell ref="E2:F2"/>
    <mergeCell ref="A3:B3"/>
    <mergeCell ref="C3:I3"/>
    <mergeCell ref="A4:B4"/>
    <mergeCell ref="C4:G4"/>
  </mergeCells>
  <hyperlinks>
    <hyperlink ref="E47" r:id="rId1" display="mako.chk38@docomo.ne.jp"/>
  </hyperlinks>
  <printOptions horizontalCentered="1" verticalCentered="1"/>
  <pageMargins left="0" right="0" top="0" bottom="0" header="0.5118110236220472" footer="0.5118110236220472"/>
  <pageSetup horizontalDpi="600" verticalDpi="600" orientation="portrait" paperSize="9" r:id="rId2"/>
</worksheet>
</file>

<file path=xl/worksheets/sheet27.xml><?xml version="1.0" encoding="utf-8"?>
<worksheet xmlns="http://schemas.openxmlformats.org/spreadsheetml/2006/main" xmlns:r="http://schemas.openxmlformats.org/officeDocument/2006/relationships">
  <dimension ref="A1:J60"/>
  <sheetViews>
    <sheetView zoomScalePageLayoutView="0" workbookViewId="0" topLeftCell="A1">
      <selection activeCell="E14" sqref="E14"/>
    </sheetView>
  </sheetViews>
  <sheetFormatPr defaultColWidth="9.00390625" defaultRowHeight="12.75"/>
  <cols>
    <col min="1" max="1" width="4.25390625" style="18" customWidth="1"/>
    <col min="2" max="2" width="7.875" style="18" customWidth="1"/>
    <col min="3" max="3" width="11.625" style="18" customWidth="1"/>
    <col min="4" max="5" width="4.125" style="18" customWidth="1"/>
    <col min="6" max="6" width="9.00390625" style="18" customWidth="1"/>
    <col min="7" max="7" width="33.375" style="18" customWidth="1"/>
    <col min="8" max="9" width="14.125" style="18" customWidth="1"/>
    <col min="10" max="16384" width="9.125" style="18" customWidth="1"/>
  </cols>
  <sheetData>
    <row r="1" spans="1:9" ht="13.5">
      <c r="A1" s="272" t="s">
        <v>1040</v>
      </c>
      <c r="B1" s="272"/>
      <c r="C1" s="272"/>
      <c r="D1" s="272"/>
      <c r="E1" s="272"/>
      <c r="F1" s="272"/>
      <c r="G1" s="272"/>
      <c r="H1" s="272"/>
      <c r="I1" s="272"/>
    </row>
    <row r="2" spans="1:9" ht="24">
      <c r="A2" s="273" t="s">
        <v>1041</v>
      </c>
      <c r="B2" s="273"/>
      <c r="C2" s="273"/>
      <c r="D2" s="273"/>
      <c r="E2" s="274" t="s">
        <v>37</v>
      </c>
      <c r="F2" s="274"/>
      <c r="G2" s="32">
        <v>41987</v>
      </c>
      <c r="H2" s="31" t="s">
        <v>1042</v>
      </c>
      <c r="I2" s="33" t="s">
        <v>1155</v>
      </c>
    </row>
    <row r="3" spans="1:9" ht="13.5">
      <c r="A3" s="258" t="s">
        <v>1044</v>
      </c>
      <c r="B3" s="258"/>
      <c r="C3" s="255" t="s">
        <v>1156</v>
      </c>
      <c r="D3" s="255"/>
      <c r="E3" s="255"/>
      <c r="F3" s="255"/>
      <c r="G3" s="255"/>
      <c r="H3" s="255"/>
      <c r="I3" s="255"/>
    </row>
    <row r="4" spans="1:9" ht="13.5">
      <c r="A4" s="258" t="s">
        <v>10</v>
      </c>
      <c r="B4" s="258"/>
      <c r="C4" s="255" t="s">
        <v>1157</v>
      </c>
      <c r="D4" s="255"/>
      <c r="E4" s="255"/>
      <c r="F4" s="255"/>
      <c r="G4" s="255"/>
      <c r="H4" s="42" t="s">
        <v>11</v>
      </c>
      <c r="I4" s="43" t="s">
        <v>1158</v>
      </c>
    </row>
    <row r="5" spans="1:9" ht="13.5">
      <c r="A5" s="258" t="s">
        <v>12</v>
      </c>
      <c r="B5" s="258"/>
      <c r="C5" s="267">
        <v>41994</v>
      </c>
      <c r="D5" s="267"/>
      <c r="E5" s="267"/>
      <c r="F5" s="267"/>
      <c r="G5" s="44"/>
      <c r="H5" s="42" t="s">
        <v>13</v>
      </c>
      <c r="I5" s="45" t="s">
        <v>1159</v>
      </c>
    </row>
    <row r="6" spans="1:9" ht="13.5">
      <c r="A6" s="259" t="s">
        <v>1160</v>
      </c>
      <c r="B6" s="259" t="s">
        <v>14</v>
      </c>
      <c r="C6" s="259" t="s">
        <v>15</v>
      </c>
      <c r="D6" s="268" t="s">
        <v>16</v>
      </c>
      <c r="E6" s="268" t="s">
        <v>38</v>
      </c>
      <c r="F6" s="270" t="s">
        <v>39</v>
      </c>
      <c r="G6" s="259" t="s">
        <v>17</v>
      </c>
      <c r="H6" s="265" t="s">
        <v>18</v>
      </c>
      <c r="I6" s="265"/>
    </row>
    <row r="7" spans="1:9" ht="13.5">
      <c r="A7" s="259"/>
      <c r="B7" s="259"/>
      <c r="C7" s="259"/>
      <c r="D7" s="269"/>
      <c r="E7" s="269"/>
      <c r="F7" s="271"/>
      <c r="G7" s="259"/>
      <c r="H7" s="42" t="s">
        <v>15</v>
      </c>
      <c r="I7" s="42" t="s">
        <v>19</v>
      </c>
    </row>
    <row r="8" spans="1:9" ht="13.5">
      <c r="A8" s="46">
        <v>1</v>
      </c>
      <c r="B8" s="47"/>
      <c r="C8" s="48" t="s">
        <v>1161</v>
      </c>
      <c r="D8" s="60">
        <v>66</v>
      </c>
      <c r="E8" s="49" t="s">
        <v>261</v>
      </c>
      <c r="F8" s="49">
        <v>10</v>
      </c>
      <c r="G8" s="48" t="s">
        <v>1162</v>
      </c>
      <c r="H8" s="48" t="s">
        <v>1163</v>
      </c>
      <c r="I8" s="50" t="s">
        <v>1164</v>
      </c>
    </row>
    <row r="9" spans="1:9" ht="13.5">
      <c r="A9" s="46">
        <v>2</v>
      </c>
      <c r="B9" s="47"/>
      <c r="C9" s="48"/>
      <c r="D9" s="48"/>
      <c r="E9" s="49"/>
      <c r="F9" s="56"/>
      <c r="G9" s="48"/>
      <c r="H9" s="48"/>
      <c r="I9" s="50"/>
    </row>
    <row r="10" spans="1:10" ht="13.5">
      <c r="A10" s="46">
        <v>3</v>
      </c>
      <c r="B10" s="47"/>
      <c r="C10" s="59"/>
      <c r="D10" s="59"/>
      <c r="E10" s="60"/>
      <c r="F10" s="61"/>
      <c r="G10" s="59"/>
      <c r="H10" s="59"/>
      <c r="I10" s="62"/>
      <c r="J10" s="19"/>
    </row>
    <row r="11" spans="1:9" ht="13.5">
      <c r="A11" s="46">
        <v>4</v>
      </c>
      <c r="B11" s="47"/>
      <c r="C11" s="63"/>
      <c r="D11" s="64"/>
      <c r="E11" s="65"/>
      <c r="F11" s="66"/>
      <c r="G11" s="63"/>
      <c r="H11" s="63"/>
      <c r="I11" s="65"/>
    </row>
    <row r="12" spans="1:9" ht="13.5">
      <c r="A12" s="46">
        <v>5</v>
      </c>
      <c r="B12" s="47"/>
      <c r="C12" s="67"/>
      <c r="D12" s="47"/>
      <c r="E12" s="47"/>
      <c r="F12" s="52"/>
      <c r="G12" s="67"/>
      <c r="H12" s="67"/>
      <c r="I12" s="47"/>
    </row>
    <row r="13" spans="1:9" ht="13.5">
      <c r="A13" s="46">
        <v>6</v>
      </c>
      <c r="B13" s="47"/>
      <c r="C13" s="68"/>
      <c r="D13" s="47"/>
      <c r="E13" s="47"/>
      <c r="F13" s="52"/>
      <c r="G13" s="67"/>
      <c r="H13" s="57"/>
      <c r="I13" s="47"/>
    </row>
    <row r="14" spans="1:9" ht="13.5">
      <c r="A14" s="46">
        <v>7</v>
      </c>
      <c r="B14" s="47"/>
      <c r="C14" s="57"/>
      <c r="D14" s="47"/>
      <c r="E14" s="47"/>
      <c r="F14" s="52"/>
      <c r="G14" s="57"/>
      <c r="H14" s="57"/>
      <c r="I14" s="47"/>
    </row>
    <row r="15" spans="1:9" ht="13.5">
      <c r="A15" s="46">
        <v>8</v>
      </c>
      <c r="B15" s="47"/>
      <c r="C15" s="57"/>
      <c r="D15" s="47"/>
      <c r="E15" s="47"/>
      <c r="F15" s="52"/>
      <c r="G15" s="57"/>
      <c r="H15" s="57"/>
      <c r="I15" s="47"/>
    </row>
    <row r="16" spans="1:9" ht="13.5">
      <c r="A16" s="258" t="s">
        <v>20</v>
      </c>
      <c r="B16" s="258"/>
      <c r="C16" s="260"/>
      <c r="D16" s="260"/>
      <c r="E16" s="260"/>
      <c r="F16" s="260"/>
      <c r="G16" s="266" t="s">
        <v>1165</v>
      </c>
      <c r="H16" s="266"/>
      <c r="I16" s="266"/>
    </row>
    <row r="17" spans="1:9" ht="13.5">
      <c r="A17" s="265" t="s">
        <v>21</v>
      </c>
      <c r="B17" s="265"/>
      <c r="C17" s="266"/>
      <c r="D17" s="266"/>
      <c r="E17" s="266"/>
      <c r="F17" s="266"/>
      <c r="G17" s="266"/>
      <c r="H17" s="266"/>
      <c r="I17" s="266"/>
    </row>
    <row r="18" spans="1:10" ht="13.5">
      <c r="A18" s="264">
        <v>41691</v>
      </c>
      <c r="B18" s="265"/>
      <c r="C18" s="266" t="s">
        <v>1166</v>
      </c>
      <c r="D18" s="266"/>
      <c r="E18" s="266"/>
      <c r="F18" s="266"/>
      <c r="G18" s="266"/>
      <c r="H18" s="266"/>
      <c r="I18" s="266"/>
      <c r="J18" s="11"/>
    </row>
    <row r="19" spans="1:10" ht="13.5">
      <c r="A19" s="264" t="s">
        <v>1167</v>
      </c>
      <c r="B19" s="265"/>
      <c r="C19" s="266" t="s">
        <v>1168</v>
      </c>
      <c r="D19" s="266"/>
      <c r="E19" s="266"/>
      <c r="F19" s="266"/>
      <c r="G19" s="266"/>
      <c r="H19" s="266"/>
      <c r="I19" s="266"/>
      <c r="J19" s="11"/>
    </row>
    <row r="20" spans="1:10" ht="13.5">
      <c r="A20" s="264" t="s">
        <v>1167</v>
      </c>
      <c r="B20" s="265"/>
      <c r="C20" s="266"/>
      <c r="D20" s="266"/>
      <c r="E20" s="266"/>
      <c r="F20" s="266"/>
      <c r="G20" s="266"/>
      <c r="H20" s="266"/>
      <c r="I20" s="266"/>
      <c r="J20" s="11"/>
    </row>
    <row r="21" spans="1:10" ht="13.5">
      <c r="A21" s="264" t="s">
        <v>1167</v>
      </c>
      <c r="B21" s="265"/>
      <c r="C21" s="266"/>
      <c r="D21" s="266"/>
      <c r="E21" s="266"/>
      <c r="F21" s="266"/>
      <c r="G21" s="266"/>
      <c r="H21" s="266"/>
      <c r="I21" s="266"/>
      <c r="J21" s="11"/>
    </row>
    <row r="22" spans="1:10" ht="13.5">
      <c r="A22" s="264" t="s">
        <v>1167</v>
      </c>
      <c r="B22" s="265"/>
      <c r="C22" s="266"/>
      <c r="D22" s="266"/>
      <c r="E22" s="266"/>
      <c r="F22" s="266"/>
      <c r="G22" s="266"/>
      <c r="H22" s="266"/>
      <c r="I22" s="266"/>
      <c r="J22" s="11"/>
    </row>
    <row r="23" spans="1:10" ht="13.5">
      <c r="A23" s="264" t="s">
        <v>1167</v>
      </c>
      <c r="B23" s="265"/>
      <c r="C23" s="266"/>
      <c r="D23" s="266"/>
      <c r="E23" s="266"/>
      <c r="F23" s="266"/>
      <c r="G23" s="266"/>
      <c r="H23" s="266"/>
      <c r="I23" s="266"/>
      <c r="J23" s="11"/>
    </row>
    <row r="24" spans="1:10" ht="13.5">
      <c r="A24" s="264" t="s">
        <v>1167</v>
      </c>
      <c r="B24" s="265"/>
      <c r="C24" s="266"/>
      <c r="D24" s="266"/>
      <c r="E24" s="266"/>
      <c r="F24" s="266"/>
      <c r="G24" s="266"/>
      <c r="H24" s="266"/>
      <c r="I24" s="266"/>
      <c r="J24" s="11"/>
    </row>
    <row r="25" spans="1:10" ht="13.5">
      <c r="A25" s="264" t="s">
        <v>1167</v>
      </c>
      <c r="B25" s="265"/>
      <c r="C25" s="266"/>
      <c r="D25" s="266"/>
      <c r="E25" s="266"/>
      <c r="F25" s="266"/>
      <c r="G25" s="266"/>
      <c r="H25" s="266"/>
      <c r="I25" s="266"/>
      <c r="J25" s="11"/>
    </row>
    <row r="26" spans="1:10" ht="13.5">
      <c r="A26" s="265" t="s">
        <v>1167</v>
      </c>
      <c r="B26" s="265"/>
      <c r="C26" s="266"/>
      <c r="D26" s="266"/>
      <c r="E26" s="266"/>
      <c r="F26" s="266"/>
      <c r="G26" s="266"/>
      <c r="H26" s="266"/>
      <c r="I26" s="266"/>
      <c r="J26" s="11"/>
    </row>
    <row r="27" spans="1:10" ht="13.5">
      <c r="A27" s="259" t="s">
        <v>22</v>
      </c>
      <c r="B27" s="259"/>
      <c r="C27" s="260" t="s">
        <v>31</v>
      </c>
      <c r="D27" s="260"/>
      <c r="E27" s="260"/>
      <c r="F27" s="260"/>
      <c r="G27" s="53">
        <v>41994</v>
      </c>
      <c r="H27" s="261">
        <v>0.7083333333333334</v>
      </c>
      <c r="I27" s="261"/>
      <c r="J27" s="11"/>
    </row>
    <row r="28" spans="1:10" ht="13.5">
      <c r="A28" s="259"/>
      <c r="B28" s="259"/>
      <c r="C28" s="262" t="s">
        <v>35</v>
      </c>
      <c r="D28" s="262"/>
      <c r="E28" s="262"/>
      <c r="F28" s="262"/>
      <c r="G28" s="262"/>
      <c r="H28" s="262"/>
      <c r="I28" s="262"/>
      <c r="J28" s="11"/>
    </row>
    <row r="29" spans="1:10" ht="13.5">
      <c r="A29" s="258" t="s">
        <v>23</v>
      </c>
      <c r="B29" s="258"/>
      <c r="C29" s="263"/>
      <c r="D29" s="263"/>
      <c r="E29" s="263"/>
      <c r="F29" s="263"/>
      <c r="G29" s="263"/>
      <c r="H29" s="263"/>
      <c r="I29" s="263"/>
      <c r="J29" s="11"/>
    </row>
    <row r="30" spans="1:10" ht="13.5">
      <c r="A30" s="41" t="s">
        <v>24</v>
      </c>
      <c r="B30" s="41"/>
      <c r="C30" s="263"/>
      <c r="D30" s="263"/>
      <c r="E30" s="263"/>
      <c r="F30" s="263"/>
      <c r="G30" s="263"/>
      <c r="H30" s="263"/>
      <c r="I30" s="263"/>
      <c r="J30" s="11"/>
    </row>
    <row r="31" spans="1:10" ht="13.5">
      <c r="A31" s="41" t="s">
        <v>25</v>
      </c>
      <c r="B31" s="41"/>
      <c r="C31" s="263"/>
      <c r="D31" s="263"/>
      <c r="E31" s="263"/>
      <c r="F31" s="263"/>
      <c r="G31" s="263"/>
      <c r="H31" s="263"/>
      <c r="I31" s="263"/>
      <c r="J31" s="11"/>
    </row>
    <row r="32" spans="1:9" ht="13.5">
      <c r="A32" s="255"/>
      <c r="B32" s="255"/>
      <c r="C32" s="263"/>
      <c r="D32" s="263"/>
      <c r="E32" s="263"/>
      <c r="F32" s="263"/>
      <c r="G32" s="263"/>
      <c r="H32" s="263"/>
      <c r="I32" s="263"/>
    </row>
    <row r="33" spans="1:9" ht="13.5">
      <c r="A33" s="255"/>
      <c r="B33" s="255"/>
      <c r="C33" s="263"/>
      <c r="D33" s="263"/>
      <c r="E33" s="263"/>
      <c r="F33" s="263"/>
      <c r="G33" s="263"/>
      <c r="H33" s="263"/>
      <c r="I33" s="263"/>
    </row>
    <row r="34" spans="1:9" ht="13.5">
      <c r="A34" s="255"/>
      <c r="B34" s="255"/>
      <c r="C34" s="263"/>
      <c r="D34" s="263"/>
      <c r="E34" s="263"/>
      <c r="F34" s="263"/>
      <c r="G34" s="263"/>
      <c r="H34" s="263"/>
      <c r="I34" s="263"/>
    </row>
    <row r="35" spans="1:9" ht="13.5">
      <c r="A35" s="255"/>
      <c r="B35" s="255"/>
      <c r="C35" s="263"/>
      <c r="D35" s="263"/>
      <c r="E35" s="263"/>
      <c r="F35" s="263"/>
      <c r="G35" s="263"/>
      <c r="H35" s="263"/>
      <c r="I35" s="263"/>
    </row>
    <row r="36" spans="1:9" ht="13.5">
      <c r="A36" s="255"/>
      <c r="B36" s="255"/>
      <c r="C36" s="263"/>
      <c r="D36" s="263"/>
      <c r="E36" s="263"/>
      <c r="F36" s="263"/>
      <c r="G36" s="263"/>
      <c r="H36" s="263"/>
      <c r="I36" s="263"/>
    </row>
    <row r="37" spans="1:9" ht="13.5">
      <c r="A37" s="255"/>
      <c r="B37" s="255"/>
      <c r="C37" s="263"/>
      <c r="D37" s="263"/>
      <c r="E37" s="263"/>
      <c r="F37" s="263"/>
      <c r="G37" s="263"/>
      <c r="H37" s="263"/>
      <c r="I37" s="263"/>
    </row>
    <row r="38" spans="1:9" ht="13.5">
      <c r="A38" s="255"/>
      <c r="B38" s="255"/>
      <c r="C38" s="263"/>
      <c r="D38" s="263"/>
      <c r="E38" s="263"/>
      <c r="F38" s="263"/>
      <c r="G38" s="263"/>
      <c r="H38" s="263"/>
      <c r="I38" s="263"/>
    </row>
    <row r="39" spans="1:9" ht="13.5">
      <c r="A39" s="255"/>
      <c r="B39" s="255"/>
      <c r="C39" s="263"/>
      <c r="D39" s="263"/>
      <c r="E39" s="263"/>
      <c r="F39" s="263"/>
      <c r="G39" s="263"/>
      <c r="H39" s="263"/>
      <c r="I39" s="263"/>
    </row>
    <row r="40" spans="1:9" ht="13.5">
      <c r="A40" s="255"/>
      <c r="B40" s="255"/>
      <c r="C40" s="255" t="s">
        <v>41</v>
      </c>
      <c r="D40" s="255"/>
      <c r="E40" s="255"/>
      <c r="F40" s="255"/>
      <c r="G40" s="255"/>
      <c r="H40" s="255"/>
      <c r="I40" s="255"/>
    </row>
    <row r="41" spans="1:9" ht="13.5">
      <c r="A41" s="258" t="s">
        <v>32</v>
      </c>
      <c r="B41" s="258"/>
      <c r="C41" s="255" t="s">
        <v>1169</v>
      </c>
      <c r="D41" s="255"/>
      <c r="E41" s="255"/>
      <c r="F41" s="255"/>
      <c r="G41" s="255"/>
      <c r="H41" s="255"/>
      <c r="I41" s="255"/>
    </row>
    <row r="42" spans="1:9" ht="13.5">
      <c r="A42" s="258" t="s">
        <v>33</v>
      </c>
      <c r="B42" s="258"/>
      <c r="C42" s="255" t="s">
        <v>997</v>
      </c>
      <c r="D42" s="255"/>
      <c r="E42" s="255"/>
      <c r="F42" s="255"/>
      <c r="G42" s="255"/>
      <c r="H42" s="255"/>
      <c r="I42" s="255"/>
    </row>
    <row r="43" spans="1:9" ht="13.5">
      <c r="A43" s="258" t="s">
        <v>26</v>
      </c>
      <c r="B43" s="258"/>
      <c r="C43" s="255" t="s">
        <v>1170</v>
      </c>
      <c r="D43" s="255"/>
      <c r="E43" s="255"/>
      <c r="F43" s="255"/>
      <c r="G43" s="255"/>
      <c r="H43" s="255"/>
      <c r="I43" s="255"/>
    </row>
    <row r="44" spans="1:9" ht="13.5">
      <c r="A44" s="255"/>
      <c r="B44" s="255"/>
      <c r="C44" s="255" t="s">
        <v>998</v>
      </c>
      <c r="D44" s="255"/>
      <c r="E44" s="255"/>
      <c r="F44" s="255"/>
      <c r="G44" s="255"/>
      <c r="H44" s="255"/>
      <c r="I44" s="255"/>
    </row>
    <row r="45" spans="1:9" ht="13.5">
      <c r="A45" s="255"/>
      <c r="B45" s="255"/>
      <c r="C45" s="255" t="s">
        <v>998</v>
      </c>
      <c r="D45" s="255"/>
      <c r="E45" s="255"/>
      <c r="F45" s="255"/>
      <c r="G45" s="255"/>
      <c r="H45" s="255"/>
      <c r="I45" s="255"/>
    </row>
    <row r="46" spans="1:9" ht="13.5">
      <c r="A46" s="256" t="s">
        <v>30</v>
      </c>
      <c r="B46" s="257"/>
      <c r="C46" s="346" t="s">
        <v>1024</v>
      </c>
      <c r="D46" s="251"/>
      <c r="E46" s="251"/>
      <c r="F46" s="251"/>
      <c r="G46" s="251"/>
      <c r="H46" s="251"/>
      <c r="I46" s="251"/>
    </row>
    <row r="47" spans="1:9" ht="13.5">
      <c r="A47" s="249" t="s">
        <v>1025</v>
      </c>
      <c r="B47" s="249"/>
      <c r="C47" s="54" t="s">
        <v>1026</v>
      </c>
      <c r="D47" s="54"/>
      <c r="E47" s="251" t="s">
        <v>1027</v>
      </c>
      <c r="F47" s="251"/>
      <c r="G47" s="251"/>
      <c r="H47" s="55" t="s">
        <v>1028</v>
      </c>
      <c r="I47" s="55" t="s">
        <v>1029</v>
      </c>
    </row>
    <row r="48" spans="1:9" ht="13.5">
      <c r="A48" s="249"/>
      <c r="B48" s="249"/>
      <c r="C48" s="54" t="s">
        <v>1030</v>
      </c>
      <c r="D48" s="54"/>
      <c r="E48" s="251" t="s">
        <v>1031</v>
      </c>
      <c r="F48" s="251"/>
      <c r="G48" s="251"/>
      <c r="H48" s="55" t="s">
        <v>1032</v>
      </c>
      <c r="I48" s="55" t="s">
        <v>1033</v>
      </c>
    </row>
    <row r="49" spans="1:9" ht="13.5">
      <c r="A49" s="250"/>
      <c r="B49" s="250"/>
      <c r="C49" s="54" t="s">
        <v>27</v>
      </c>
      <c r="D49" s="54"/>
      <c r="E49" s="51" t="s">
        <v>1034</v>
      </c>
      <c r="F49" s="51"/>
      <c r="G49" s="51"/>
      <c r="H49" s="55" t="s">
        <v>1035</v>
      </c>
      <c r="I49" s="55" t="s">
        <v>1036</v>
      </c>
    </row>
    <row r="50" spans="1:9" ht="13.5" customHeight="1">
      <c r="A50" s="252" t="s">
        <v>28</v>
      </c>
      <c r="B50" s="252"/>
      <c r="C50" s="254" t="s">
        <v>1037</v>
      </c>
      <c r="D50" s="254"/>
      <c r="E50" s="254"/>
      <c r="F50" s="254"/>
      <c r="G50" s="254"/>
      <c r="H50" s="254"/>
      <c r="I50" s="254"/>
    </row>
    <row r="51" spans="1:9" ht="13.5">
      <c r="A51" s="253"/>
      <c r="B51" s="253"/>
      <c r="C51" s="254" t="s">
        <v>1038</v>
      </c>
      <c r="D51" s="254"/>
      <c r="E51" s="254"/>
      <c r="F51" s="254"/>
      <c r="G51" s="254"/>
      <c r="H51" s="254"/>
      <c r="I51" s="254"/>
    </row>
    <row r="52" spans="2:9" ht="13.5" customHeight="1">
      <c r="B52" s="244" t="s">
        <v>29</v>
      </c>
      <c r="C52" s="244"/>
      <c r="D52" s="244"/>
      <c r="E52" s="324" t="s">
        <v>1039</v>
      </c>
      <c r="F52" s="245"/>
      <c r="G52" s="245"/>
      <c r="H52" s="245"/>
      <c r="I52" s="20"/>
    </row>
    <row r="53" spans="2:9" ht="13.5" customHeight="1">
      <c r="B53" s="246" t="s">
        <v>42</v>
      </c>
      <c r="C53" s="247"/>
      <c r="D53" s="247"/>
      <c r="E53" s="247"/>
      <c r="F53" s="247"/>
      <c r="G53" s="247"/>
      <c r="H53" s="247"/>
      <c r="I53" s="247"/>
    </row>
    <row r="54" spans="1:6" ht="13.5">
      <c r="A54" s="21" t="s">
        <v>40</v>
      </c>
      <c r="D54" s="248" t="s">
        <v>36</v>
      </c>
      <c r="E54" s="248"/>
      <c r="F54" s="248"/>
    </row>
    <row r="60" ht="13.5">
      <c r="G60" s="22"/>
    </row>
  </sheetData>
  <sheetProtection/>
  <mergeCells count="78">
    <mergeCell ref="B52:D52"/>
    <mergeCell ref="E52:H52"/>
    <mergeCell ref="B53:I53"/>
    <mergeCell ref="D54:F54"/>
    <mergeCell ref="A47:B49"/>
    <mergeCell ref="E47:G47"/>
    <mergeCell ref="E48:G48"/>
    <mergeCell ref="A50:B51"/>
    <mergeCell ref="C50:I50"/>
    <mergeCell ref="C51:I51"/>
    <mergeCell ref="A44:B44"/>
    <mergeCell ref="C44:I44"/>
    <mergeCell ref="A45:B45"/>
    <mergeCell ref="C45:I45"/>
    <mergeCell ref="A46:B46"/>
    <mergeCell ref="C46:I46"/>
    <mergeCell ref="A41:B41"/>
    <mergeCell ref="C41:I41"/>
    <mergeCell ref="A42:B42"/>
    <mergeCell ref="C42:I42"/>
    <mergeCell ref="A43:B43"/>
    <mergeCell ref="C43:I43"/>
    <mergeCell ref="A36:B36"/>
    <mergeCell ref="A37:B37"/>
    <mergeCell ref="A38:B38"/>
    <mergeCell ref="A39:B39"/>
    <mergeCell ref="A40:B40"/>
    <mergeCell ref="C40:I40"/>
    <mergeCell ref="A27:B28"/>
    <mergeCell ref="C27:F27"/>
    <mergeCell ref="H27:I27"/>
    <mergeCell ref="C28:I28"/>
    <mergeCell ref="A29:B29"/>
    <mergeCell ref="C29:I39"/>
    <mergeCell ref="A32:B32"/>
    <mergeCell ref="A33:B33"/>
    <mergeCell ref="A34:B34"/>
    <mergeCell ref="A35:B35"/>
    <mergeCell ref="A24:B24"/>
    <mergeCell ref="C24:I24"/>
    <mergeCell ref="A25:B25"/>
    <mergeCell ref="C25:I25"/>
    <mergeCell ref="A26:B26"/>
    <mergeCell ref="C26:I26"/>
    <mergeCell ref="A21:B21"/>
    <mergeCell ref="C21:I21"/>
    <mergeCell ref="A22:B22"/>
    <mergeCell ref="C22:I22"/>
    <mergeCell ref="A23:B23"/>
    <mergeCell ref="C23:I23"/>
    <mergeCell ref="A18:B18"/>
    <mergeCell ref="C18:I18"/>
    <mergeCell ref="A19:B19"/>
    <mergeCell ref="C19:I19"/>
    <mergeCell ref="A20:B20"/>
    <mergeCell ref="C20:I20"/>
    <mergeCell ref="G6:G7"/>
    <mergeCell ref="H6:I6"/>
    <mergeCell ref="A16:B16"/>
    <mergeCell ref="C16:F16"/>
    <mergeCell ref="G16:I16"/>
    <mergeCell ref="A17:B17"/>
    <mergeCell ref="C17:I17"/>
    <mergeCell ref="A5:B5"/>
    <mergeCell ref="C5:F5"/>
    <mergeCell ref="A6:A7"/>
    <mergeCell ref="B6:B7"/>
    <mergeCell ref="C6:C7"/>
    <mergeCell ref="D6:D7"/>
    <mergeCell ref="E6:E7"/>
    <mergeCell ref="F6:F7"/>
    <mergeCell ref="A1:I1"/>
    <mergeCell ref="A2:D2"/>
    <mergeCell ref="E2:F2"/>
    <mergeCell ref="A3:B3"/>
    <mergeCell ref="C3:I3"/>
    <mergeCell ref="A4:B4"/>
    <mergeCell ref="C4:G4"/>
  </mergeCells>
  <hyperlinks>
    <hyperlink ref="E47" r:id="rId1" display="mako.chk38@docomo.ne.jp"/>
    <hyperlink ref="C46" r:id="rId2" display="nerimayama-gezan@googlegroups.com"/>
    <hyperlink ref="E52" r:id="rId3" display="nerimayama_sankou_kanri@googlegroups.com"/>
  </hyperlinks>
  <printOptions horizontalCentered="1" verticalCentered="1"/>
  <pageMargins left="0" right="0" top="0" bottom="0" header="0.5118110236220472" footer="0.5118110236220472"/>
  <pageSetup horizontalDpi="600" verticalDpi="600" orientation="portrait" paperSize="9" r:id="rId4"/>
</worksheet>
</file>

<file path=xl/worksheets/sheet28.xml><?xml version="1.0" encoding="utf-8"?>
<worksheet xmlns="http://schemas.openxmlformats.org/spreadsheetml/2006/main" xmlns:r="http://schemas.openxmlformats.org/officeDocument/2006/relationships">
  <dimension ref="A1:J60"/>
  <sheetViews>
    <sheetView zoomScalePageLayoutView="0" workbookViewId="0" topLeftCell="A1">
      <selection activeCell="A1" sqref="A1:I1"/>
    </sheetView>
  </sheetViews>
  <sheetFormatPr defaultColWidth="9.00390625" defaultRowHeight="12.75"/>
  <cols>
    <col min="1" max="1" width="4.25390625" style="18" customWidth="1"/>
    <col min="2" max="2" width="7.875" style="18" customWidth="1"/>
    <col min="3" max="3" width="11.625" style="18" customWidth="1"/>
    <col min="4" max="5" width="4.125" style="18" customWidth="1"/>
    <col min="6" max="6" width="9.00390625" style="18" customWidth="1"/>
    <col min="7" max="7" width="33.375" style="18" customWidth="1"/>
    <col min="8" max="9" width="14.125" style="18" customWidth="1"/>
    <col min="10" max="16384" width="9.125" style="18" customWidth="1"/>
  </cols>
  <sheetData>
    <row r="1" spans="1:9" ht="13.5">
      <c r="A1" s="272" t="s">
        <v>1246</v>
      </c>
      <c r="B1" s="272"/>
      <c r="C1" s="272"/>
      <c r="D1" s="272"/>
      <c r="E1" s="272"/>
      <c r="F1" s="272"/>
      <c r="G1" s="272"/>
      <c r="H1" s="272"/>
      <c r="I1" s="272"/>
    </row>
    <row r="2" spans="1:9" ht="24">
      <c r="A2" s="273" t="s">
        <v>1247</v>
      </c>
      <c r="B2" s="273"/>
      <c r="C2" s="273"/>
      <c r="D2" s="273"/>
      <c r="E2" s="274" t="s">
        <v>37</v>
      </c>
      <c r="F2" s="274"/>
      <c r="G2" s="32">
        <v>41993</v>
      </c>
      <c r="H2" s="31" t="s">
        <v>1248</v>
      </c>
      <c r="I2" s="33" t="s">
        <v>1120</v>
      </c>
    </row>
    <row r="3" spans="1:9" ht="13.5">
      <c r="A3" s="347" t="s">
        <v>1249</v>
      </c>
      <c r="B3" s="348"/>
      <c r="C3" s="349" t="s">
        <v>1177</v>
      </c>
      <c r="D3" s="349"/>
      <c r="E3" s="349"/>
      <c r="F3" s="349"/>
      <c r="G3" s="349"/>
      <c r="H3" s="349"/>
      <c r="I3" s="350"/>
    </row>
    <row r="4" spans="1:9" ht="13.5">
      <c r="A4" s="351" t="s">
        <v>10</v>
      </c>
      <c r="B4" s="352"/>
      <c r="C4" s="353" t="s">
        <v>1287</v>
      </c>
      <c r="D4" s="354"/>
      <c r="E4" s="354"/>
      <c r="F4" s="354"/>
      <c r="G4" s="355"/>
      <c r="H4" s="166" t="s">
        <v>11</v>
      </c>
      <c r="I4" s="167" t="s">
        <v>1288</v>
      </c>
    </row>
    <row r="5" spans="1:9" ht="13.5">
      <c r="A5" s="356" t="s">
        <v>12</v>
      </c>
      <c r="B5" s="357"/>
      <c r="C5" s="358">
        <v>41998</v>
      </c>
      <c r="D5" s="359"/>
      <c r="E5" s="359"/>
      <c r="F5" s="359"/>
      <c r="G5" s="168"/>
      <c r="H5" s="169" t="s">
        <v>13</v>
      </c>
      <c r="I5" s="170" t="s">
        <v>1289</v>
      </c>
    </row>
    <row r="6" spans="1:9" ht="13.5">
      <c r="A6" s="360" t="s">
        <v>1253</v>
      </c>
      <c r="B6" s="362" t="s">
        <v>14</v>
      </c>
      <c r="C6" s="362" t="s">
        <v>15</v>
      </c>
      <c r="D6" s="364" t="s">
        <v>16</v>
      </c>
      <c r="E6" s="364" t="s">
        <v>38</v>
      </c>
      <c r="F6" s="366" t="s">
        <v>39</v>
      </c>
      <c r="G6" s="362" t="s">
        <v>17</v>
      </c>
      <c r="H6" s="368" t="s">
        <v>18</v>
      </c>
      <c r="I6" s="369"/>
    </row>
    <row r="7" spans="1:9" ht="13.5">
      <c r="A7" s="361"/>
      <c r="B7" s="363"/>
      <c r="C7" s="363"/>
      <c r="D7" s="365"/>
      <c r="E7" s="365"/>
      <c r="F7" s="367"/>
      <c r="G7" s="363"/>
      <c r="H7" s="171" t="s">
        <v>15</v>
      </c>
      <c r="I7" s="172" t="s">
        <v>19</v>
      </c>
    </row>
    <row r="8" spans="1:9" ht="13.5">
      <c r="A8" s="173">
        <v>1</v>
      </c>
      <c r="B8" s="174"/>
      <c r="C8" s="175" t="s">
        <v>78</v>
      </c>
      <c r="D8" s="176">
        <v>66</v>
      </c>
      <c r="E8" s="177" t="s">
        <v>1290</v>
      </c>
      <c r="F8" s="177">
        <v>10</v>
      </c>
      <c r="G8" s="175" t="s">
        <v>80</v>
      </c>
      <c r="H8" s="175" t="s">
        <v>81</v>
      </c>
      <c r="I8" s="178" t="s">
        <v>82</v>
      </c>
    </row>
    <row r="9" spans="1:9" ht="13.5">
      <c r="A9" s="173">
        <v>2</v>
      </c>
      <c r="B9" s="174"/>
      <c r="C9" s="232" t="s">
        <v>1291</v>
      </c>
      <c r="D9" s="176">
        <v>66</v>
      </c>
      <c r="E9" s="176"/>
      <c r="F9" s="176"/>
      <c r="G9" s="175" t="s">
        <v>1292</v>
      </c>
      <c r="H9" s="179" t="s">
        <v>1293</v>
      </c>
      <c r="I9" s="178" t="s">
        <v>1294</v>
      </c>
    </row>
    <row r="10" spans="1:10" ht="13.5">
      <c r="A10" s="173">
        <v>3</v>
      </c>
      <c r="B10" s="174"/>
      <c r="C10" s="210"/>
      <c r="D10" s="210" t="s">
        <v>1295</v>
      </c>
      <c r="E10" s="176"/>
      <c r="F10" s="233"/>
      <c r="G10" s="210"/>
      <c r="H10" s="210"/>
      <c r="I10" s="234"/>
      <c r="J10" s="19"/>
    </row>
    <row r="11" spans="1:9" ht="13.5">
      <c r="A11" s="173">
        <v>4</v>
      </c>
      <c r="B11" s="174"/>
      <c r="C11" s="235"/>
      <c r="D11" s="236"/>
      <c r="E11" s="237"/>
      <c r="F11" s="238"/>
      <c r="G11" s="239"/>
      <c r="H11" s="239"/>
      <c r="I11" s="240"/>
    </row>
    <row r="12" spans="1:9" ht="13.5">
      <c r="A12" s="173">
        <v>5</v>
      </c>
      <c r="B12" s="174"/>
      <c r="C12" s="180"/>
      <c r="D12" s="174"/>
      <c r="E12" s="174"/>
      <c r="F12" s="181"/>
      <c r="G12" s="180"/>
      <c r="H12" s="180"/>
      <c r="I12" s="182"/>
    </row>
    <row r="13" spans="1:9" ht="13.5">
      <c r="A13" s="173">
        <v>6</v>
      </c>
      <c r="B13" s="174"/>
      <c r="C13" s="183"/>
      <c r="D13" s="174"/>
      <c r="E13" s="174"/>
      <c r="F13" s="181"/>
      <c r="G13" s="180"/>
      <c r="H13" s="184"/>
      <c r="I13" s="182"/>
    </row>
    <row r="14" spans="1:9" ht="13.5">
      <c r="A14" s="173">
        <v>7</v>
      </c>
      <c r="B14" s="174"/>
      <c r="C14" s="184"/>
      <c r="D14" s="174"/>
      <c r="E14" s="174"/>
      <c r="F14" s="181"/>
      <c r="G14" s="184"/>
      <c r="H14" s="184"/>
      <c r="I14" s="182"/>
    </row>
    <row r="15" spans="1:9" ht="13.5">
      <c r="A15" s="185">
        <v>8</v>
      </c>
      <c r="B15" s="186"/>
      <c r="C15" s="187"/>
      <c r="D15" s="186"/>
      <c r="E15" s="186"/>
      <c r="F15" s="188"/>
      <c r="G15" s="187"/>
      <c r="H15" s="187"/>
      <c r="I15" s="189"/>
    </row>
    <row r="16" spans="1:9" ht="13.5">
      <c r="A16" s="276" t="s">
        <v>20</v>
      </c>
      <c r="B16" s="370"/>
      <c r="C16" s="371">
        <v>41998</v>
      </c>
      <c r="D16" s="372"/>
      <c r="E16" s="372"/>
      <c r="F16" s="372"/>
      <c r="G16" s="373" t="s">
        <v>1296</v>
      </c>
      <c r="H16" s="373"/>
      <c r="I16" s="374"/>
    </row>
    <row r="17" spans="1:9" ht="13.5">
      <c r="A17" s="375" t="s">
        <v>21</v>
      </c>
      <c r="B17" s="376"/>
      <c r="C17" s="377"/>
      <c r="D17" s="377"/>
      <c r="E17" s="377"/>
      <c r="F17" s="377"/>
      <c r="G17" s="377"/>
      <c r="H17" s="377"/>
      <c r="I17" s="378"/>
    </row>
    <row r="18" spans="1:10" ht="13.5">
      <c r="A18" s="379">
        <v>41998</v>
      </c>
      <c r="B18" s="380"/>
      <c r="C18" s="381" t="s">
        <v>1297</v>
      </c>
      <c r="D18" s="381"/>
      <c r="E18" s="381"/>
      <c r="F18" s="381"/>
      <c r="G18" s="381"/>
      <c r="H18" s="381"/>
      <c r="I18" s="382"/>
      <c r="J18" s="11"/>
    </row>
    <row r="19" spans="1:10" ht="13.5">
      <c r="A19" s="379"/>
      <c r="B19" s="380"/>
      <c r="C19" s="383" t="s">
        <v>1185</v>
      </c>
      <c r="D19" s="384"/>
      <c r="E19" s="384"/>
      <c r="F19" s="384"/>
      <c r="G19" s="384"/>
      <c r="H19" s="384"/>
      <c r="I19" s="385"/>
      <c r="J19" s="11"/>
    </row>
    <row r="20" spans="1:10" ht="13.5">
      <c r="A20" s="379" t="s">
        <v>1298</v>
      </c>
      <c r="B20" s="380"/>
      <c r="C20" s="381"/>
      <c r="D20" s="381"/>
      <c r="E20" s="381"/>
      <c r="F20" s="381"/>
      <c r="G20" s="381"/>
      <c r="H20" s="381"/>
      <c r="I20" s="382"/>
      <c r="J20" s="11"/>
    </row>
    <row r="21" spans="1:10" ht="13.5">
      <c r="A21" s="379" t="s">
        <v>1298</v>
      </c>
      <c r="B21" s="380"/>
      <c r="C21" s="381" t="s">
        <v>1137</v>
      </c>
      <c r="D21" s="381"/>
      <c r="E21" s="381"/>
      <c r="F21" s="381"/>
      <c r="G21" s="381"/>
      <c r="H21" s="381"/>
      <c r="I21" s="382"/>
      <c r="J21" s="11"/>
    </row>
    <row r="22" spans="1:10" ht="13.5">
      <c r="A22" s="379" t="s">
        <v>1298</v>
      </c>
      <c r="B22" s="380"/>
      <c r="C22" s="381"/>
      <c r="D22" s="381"/>
      <c r="E22" s="381"/>
      <c r="F22" s="381"/>
      <c r="G22" s="381"/>
      <c r="H22" s="381"/>
      <c r="I22" s="382"/>
      <c r="J22" s="11"/>
    </row>
    <row r="23" spans="1:10" ht="13.5">
      <c r="A23" s="379" t="s">
        <v>1298</v>
      </c>
      <c r="B23" s="380"/>
      <c r="C23" s="381"/>
      <c r="D23" s="381"/>
      <c r="E23" s="381"/>
      <c r="F23" s="381"/>
      <c r="G23" s="381"/>
      <c r="H23" s="381"/>
      <c r="I23" s="382"/>
      <c r="J23" s="11"/>
    </row>
    <row r="24" spans="1:10" ht="13.5">
      <c r="A24" s="379" t="s">
        <v>1298</v>
      </c>
      <c r="B24" s="380"/>
      <c r="C24" s="381"/>
      <c r="D24" s="381"/>
      <c r="E24" s="381"/>
      <c r="F24" s="381"/>
      <c r="G24" s="381"/>
      <c r="H24" s="381"/>
      <c r="I24" s="382"/>
      <c r="J24" s="11"/>
    </row>
    <row r="25" spans="1:10" ht="13.5">
      <c r="A25" s="379" t="s">
        <v>1298</v>
      </c>
      <c r="B25" s="380"/>
      <c r="C25" s="381"/>
      <c r="D25" s="381"/>
      <c r="E25" s="381"/>
      <c r="F25" s="381"/>
      <c r="G25" s="381"/>
      <c r="H25" s="381"/>
      <c r="I25" s="382"/>
      <c r="J25" s="11"/>
    </row>
    <row r="26" spans="1:10" ht="13.5">
      <c r="A26" s="386" t="s">
        <v>1298</v>
      </c>
      <c r="B26" s="387"/>
      <c r="C26" s="388"/>
      <c r="D26" s="388"/>
      <c r="E26" s="388"/>
      <c r="F26" s="388"/>
      <c r="G26" s="388"/>
      <c r="H26" s="388"/>
      <c r="I26" s="389"/>
      <c r="J26" s="11"/>
    </row>
    <row r="27" spans="1:10" ht="13.5">
      <c r="A27" s="325" t="s">
        <v>22</v>
      </c>
      <c r="B27" s="390"/>
      <c r="C27" s="392" t="s">
        <v>31</v>
      </c>
      <c r="D27" s="393"/>
      <c r="E27" s="393"/>
      <c r="F27" s="394"/>
      <c r="G27" s="190">
        <v>41998</v>
      </c>
      <c r="H27" s="395">
        <v>0.875</v>
      </c>
      <c r="I27" s="396"/>
      <c r="J27" s="11"/>
    </row>
    <row r="28" spans="1:10" ht="13.5">
      <c r="A28" s="327"/>
      <c r="B28" s="391"/>
      <c r="C28" s="397" t="s">
        <v>35</v>
      </c>
      <c r="D28" s="397"/>
      <c r="E28" s="397"/>
      <c r="F28" s="397"/>
      <c r="G28" s="397"/>
      <c r="H28" s="397"/>
      <c r="I28" s="398"/>
      <c r="J28" s="11"/>
    </row>
    <row r="29" spans="1:10" ht="13.5">
      <c r="A29" s="399" t="s">
        <v>23</v>
      </c>
      <c r="B29" s="400"/>
      <c r="C29" s="401" t="s">
        <v>1186</v>
      </c>
      <c r="D29" s="402"/>
      <c r="E29" s="402"/>
      <c r="F29" s="402"/>
      <c r="G29" s="402"/>
      <c r="H29" s="402"/>
      <c r="I29" s="403"/>
      <c r="J29" s="11"/>
    </row>
    <row r="30" spans="1:10" ht="13.5">
      <c r="A30" s="191" t="s">
        <v>24</v>
      </c>
      <c r="B30" s="192"/>
      <c r="C30" s="404"/>
      <c r="D30" s="405"/>
      <c r="E30" s="405"/>
      <c r="F30" s="405"/>
      <c r="G30" s="405"/>
      <c r="H30" s="405"/>
      <c r="I30" s="406"/>
      <c r="J30" s="11"/>
    </row>
    <row r="31" spans="1:10" ht="13.5">
      <c r="A31" s="191" t="s">
        <v>25</v>
      </c>
      <c r="B31" s="192"/>
      <c r="C31" s="404"/>
      <c r="D31" s="405"/>
      <c r="E31" s="405"/>
      <c r="F31" s="405"/>
      <c r="G31" s="405"/>
      <c r="H31" s="405"/>
      <c r="I31" s="406"/>
      <c r="J31" s="11"/>
    </row>
    <row r="32" spans="1:9" ht="13.5">
      <c r="A32" s="410"/>
      <c r="B32" s="411"/>
      <c r="C32" s="404"/>
      <c r="D32" s="405"/>
      <c r="E32" s="405"/>
      <c r="F32" s="405"/>
      <c r="G32" s="405"/>
      <c r="H32" s="405"/>
      <c r="I32" s="406"/>
    </row>
    <row r="33" spans="1:9" ht="13.5">
      <c r="A33" s="410"/>
      <c r="B33" s="411"/>
      <c r="C33" s="404"/>
      <c r="D33" s="405"/>
      <c r="E33" s="405"/>
      <c r="F33" s="405"/>
      <c r="G33" s="405"/>
      <c r="H33" s="405"/>
      <c r="I33" s="406"/>
    </row>
    <row r="34" spans="1:9" ht="13.5">
      <c r="A34" s="410"/>
      <c r="B34" s="411"/>
      <c r="C34" s="404"/>
      <c r="D34" s="405"/>
      <c r="E34" s="405"/>
      <c r="F34" s="405"/>
      <c r="G34" s="405"/>
      <c r="H34" s="405"/>
      <c r="I34" s="406"/>
    </row>
    <row r="35" spans="1:9" ht="13.5">
      <c r="A35" s="410"/>
      <c r="B35" s="411"/>
      <c r="C35" s="404"/>
      <c r="D35" s="405"/>
      <c r="E35" s="405"/>
      <c r="F35" s="405"/>
      <c r="G35" s="405"/>
      <c r="H35" s="405"/>
      <c r="I35" s="406"/>
    </row>
    <row r="36" spans="1:9" ht="13.5">
      <c r="A36" s="410"/>
      <c r="B36" s="411"/>
      <c r="C36" s="404"/>
      <c r="D36" s="405"/>
      <c r="E36" s="405"/>
      <c r="F36" s="405"/>
      <c r="G36" s="405"/>
      <c r="H36" s="405"/>
      <c r="I36" s="406"/>
    </row>
    <row r="37" spans="1:9" ht="13.5">
      <c r="A37" s="410"/>
      <c r="B37" s="411"/>
      <c r="C37" s="404"/>
      <c r="D37" s="405"/>
      <c r="E37" s="405"/>
      <c r="F37" s="405"/>
      <c r="G37" s="405"/>
      <c r="H37" s="405"/>
      <c r="I37" s="406"/>
    </row>
    <row r="38" spans="1:9" ht="13.5">
      <c r="A38" s="410"/>
      <c r="B38" s="411"/>
      <c r="C38" s="404"/>
      <c r="D38" s="405"/>
      <c r="E38" s="405"/>
      <c r="F38" s="405"/>
      <c r="G38" s="405"/>
      <c r="H38" s="405"/>
      <c r="I38" s="406"/>
    </row>
    <row r="39" spans="1:9" ht="13.5">
      <c r="A39" s="410"/>
      <c r="B39" s="411"/>
      <c r="C39" s="407"/>
      <c r="D39" s="408"/>
      <c r="E39" s="408"/>
      <c r="F39" s="408"/>
      <c r="G39" s="408"/>
      <c r="H39" s="408"/>
      <c r="I39" s="409"/>
    </row>
    <row r="40" spans="1:9" ht="13.5">
      <c r="A40" s="412"/>
      <c r="B40" s="413"/>
      <c r="C40" s="414" t="s">
        <v>41</v>
      </c>
      <c r="D40" s="415"/>
      <c r="E40" s="415"/>
      <c r="F40" s="415"/>
      <c r="G40" s="415"/>
      <c r="H40" s="415"/>
      <c r="I40" s="416"/>
    </row>
    <row r="41" spans="1:9" ht="13.5">
      <c r="A41" s="399" t="s">
        <v>32</v>
      </c>
      <c r="B41" s="417"/>
      <c r="C41" s="418" t="s">
        <v>1187</v>
      </c>
      <c r="D41" s="419"/>
      <c r="E41" s="419"/>
      <c r="F41" s="419"/>
      <c r="G41" s="419"/>
      <c r="H41" s="419"/>
      <c r="I41" s="420"/>
    </row>
    <row r="42" spans="1:9" ht="13.5">
      <c r="A42" s="276" t="s">
        <v>33</v>
      </c>
      <c r="B42" s="421"/>
      <c r="C42" s="422" t="s">
        <v>1227</v>
      </c>
      <c r="D42" s="279"/>
      <c r="E42" s="279"/>
      <c r="F42" s="279"/>
      <c r="G42" s="279"/>
      <c r="H42" s="279"/>
      <c r="I42" s="280"/>
    </row>
    <row r="43" spans="1:9" ht="13.5">
      <c r="A43" s="423" t="s">
        <v>26</v>
      </c>
      <c r="B43" s="424"/>
      <c r="C43" s="425" t="s">
        <v>1140</v>
      </c>
      <c r="D43" s="426"/>
      <c r="E43" s="426"/>
      <c r="F43" s="426"/>
      <c r="G43" s="426"/>
      <c r="H43" s="426"/>
      <c r="I43" s="427"/>
    </row>
    <row r="44" spans="1:9" ht="13.5">
      <c r="A44" s="410"/>
      <c r="B44" s="428"/>
      <c r="C44" s="353" t="s">
        <v>1299</v>
      </c>
      <c r="D44" s="354"/>
      <c r="E44" s="354"/>
      <c r="F44" s="354"/>
      <c r="G44" s="354"/>
      <c r="H44" s="354"/>
      <c r="I44" s="429"/>
    </row>
    <row r="45" spans="1:9" ht="13.5">
      <c r="A45" s="410"/>
      <c r="B45" s="428"/>
      <c r="C45" s="430" t="s">
        <v>1271</v>
      </c>
      <c r="D45" s="431"/>
      <c r="E45" s="431"/>
      <c r="F45" s="431"/>
      <c r="G45" s="431"/>
      <c r="H45" s="431"/>
      <c r="I45" s="432"/>
    </row>
    <row r="46" spans="1:9" ht="13.5">
      <c r="A46" s="433" t="s">
        <v>30</v>
      </c>
      <c r="B46" s="434"/>
      <c r="C46" s="435" t="s">
        <v>1230</v>
      </c>
      <c r="D46" s="435"/>
      <c r="E46" s="435"/>
      <c r="F46" s="435"/>
      <c r="G46" s="435"/>
      <c r="H46" s="435"/>
      <c r="I46" s="436"/>
    </row>
    <row r="47" spans="1:9" ht="13.5">
      <c r="A47" s="437" t="s">
        <v>1231</v>
      </c>
      <c r="B47" s="438"/>
      <c r="C47" s="193" t="s">
        <v>1232</v>
      </c>
      <c r="D47" s="194"/>
      <c r="E47" s="441" t="s">
        <v>1233</v>
      </c>
      <c r="F47" s="442"/>
      <c r="G47" s="443"/>
      <c r="H47" s="195" t="s">
        <v>1234</v>
      </c>
      <c r="I47" s="196" t="s">
        <v>1235</v>
      </c>
    </row>
    <row r="48" spans="1:9" ht="13.5">
      <c r="A48" s="437"/>
      <c r="B48" s="438"/>
      <c r="C48" s="193" t="s">
        <v>1236</v>
      </c>
      <c r="D48" s="194"/>
      <c r="E48" s="441" t="s">
        <v>1237</v>
      </c>
      <c r="F48" s="442"/>
      <c r="G48" s="443"/>
      <c r="H48" s="195" t="s">
        <v>1238</v>
      </c>
      <c r="I48" s="196" t="s">
        <v>1239</v>
      </c>
    </row>
    <row r="49" spans="1:9" ht="13.5">
      <c r="A49" s="439"/>
      <c r="B49" s="440"/>
      <c r="C49" s="193" t="s">
        <v>27</v>
      </c>
      <c r="D49" s="194"/>
      <c r="E49" s="18" t="s">
        <v>1240</v>
      </c>
      <c r="H49" s="195" t="s">
        <v>1241</v>
      </c>
      <c r="I49" s="196" t="s">
        <v>1242</v>
      </c>
    </row>
    <row r="50" spans="1:9" ht="13.5" customHeight="1">
      <c r="A50" s="444" t="s">
        <v>28</v>
      </c>
      <c r="B50" s="332"/>
      <c r="C50" s="333" t="s">
        <v>1243</v>
      </c>
      <c r="D50" s="334"/>
      <c r="E50" s="334"/>
      <c r="F50" s="334"/>
      <c r="G50" s="334"/>
      <c r="H50" s="334"/>
      <c r="I50" s="335"/>
    </row>
    <row r="51" spans="1:9" ht="13.5">
      <c r="A51" s="445"/>
      <c r="B51" s="446"/>
      <c r="C51" s="336" t="s">
        <v>1244</v>
      </c>
      <c r="D51" s="337"/>
      <c r="E51" s="337"/>
      <c r="F51" s="337"/>
      <c r="G51" s="337"/>
      <c r="H51" s="337"/>
      <c r="I51" s="338"/>
    </row>
    <row r="52" spans="2:9" ht="13.5" customHeight="1">
      <c r="B52" s="244" t="s">
        <v>29</v>
      </c>
      <c r="C52" s="244"/>
      <c r="D52" s="244"/>
      <c r="E52" s="245" t="s">
        <v>1245</v>
      </c>
      <c r="F52" s="245"/>
      <c r="G52" s="245"/>
      <c r="H52" s="245"/>
      <c r="I52" s="20"/>
    </row>
    <row r="53" spans="2:9" ht="13.5" customHeight="1">
      <c r="B53" s="246" t="s">
        <v>42</v>
      </c>
      <c r="C53" s="247"/>
      <c r="D53" s="247"/>
      <c r="E53" s="247"/>
      <c r="F53" s="247"/>
      <c r="G53" s="247"/>
      <c r="H53" s="247"/>
      <c r="I53" s="247"/>
    </row>
    <row r="54" spans="1:6" ht="13.5">
      <c r="A54" s="21" t="s">
        <v>40</v>
      </c>
      <c r="D54" s="248" t="s">
        <v>36</v>
      </c>
      <c r="E54" s="248"/>
      <c r="F54" s="248"/>
    </row>
    <row r="60" ht="13.5">
      <c r="G60" s="22"/>
    </row>
  </sheetData>
  <sheetProtection/>
  <mergeCells count="78">
    <mergeCell ref="B52:D52"/>
    <mergeCell ref="E52:H52"/>
    <mergeCell ref="B53:I53"/>
    <mergeCell ref="D54:F54"/>
    <mergeCell ref="A47:B49"/>
    <mergeCell ref="E47:G47"/>
    <mergeCell ref="E48:G48"/>
    <mergeCell ref="A50:B51"/>
    <mergeCell ref="C50:I50"/>
    <mergeCell ref="C51:I51"/>
    <mergeCell ref="A44:B44"/>
    <mergeCell ref="C44:I44"/>
    <mergeCell ref="A45:B45"/>
    <mergeCell ref="C45:I45"/>
    <mergeCell ref="A46:B46"/>
    <mergeCell ref="C46:I46"/>
    <mergeCell ref="A41:B41"/>
    <mergeCell ref="C41:I41"/>
    <mergeCell ref="A42:B42"/>
    <mergeCell ref="C42:I42"/>
    <mergeCell ref="A43:B43"/>
    <mergeCell ref="C43:I43"/>
    <mergeCell ref="A36:B36"/>
    <mergeCell ref="A37:B37"/>
    <mergeCell ref="A38:B38"/>
    <mergeCell ref="A39:B39"/>
    <mergeCell ref="A40:B40"/>
    <mergeCell ref="C40:I40"/>
    <mergeCell ref="A27:B28"/>
    <mergeCell ref="C27:F27"/>
    <mergeCell ref="H27:I27"/>
    <mergeCell ref="C28:I28"/>
    <mergeCell ref="A29:B29"/>
    <mergeCell ref="C29:I39"/>
    <mergeCell ref="A32:B32"/>
    <mergeCell ref="A33:B33"/>
    <mergeCell ref="A34:B34"/>
    <mergeCell ref="A35:B35"/>
    <mergeCell ref="A24:B24"/>
    <mergeCell ref="C24:I24"/>
    <mergeCell ref="A25:B25"/>
    <mergeCell ref="C25:I25"/>
    <mergeCell ref="A26:B26"/>
    <mergeCell ref="C26:I26"/>
    <mergeCell ref="A21:B21"/>
    <mergeCell ref="C21:I21"/>
    <mergeCell ref="A22:B22"/>
    <mergeCell ref="C22:I22"/>
    <mergeCell ref="A23:B23"/>
    <mergeCell ref="C23:I23"/>
    <mergeCell ref="A18:B18"/>
    <mergeCell ref="C18:I18"/>
    <mergeCell ref="A19:B19"/>
    <mergeCell ref="C19:I19"/>
    <mergeCell ref="A20:B20"/>
    <mergeCell ref="C20:I20"/>
    <mergeCell ref="G6:G7"/>
    <mergeCell ref="H6:I6"/>
    <mergeCell ref="A16:B16"/>
    <mergeCell ref="C16:F16"/>
    <mergeCell ref="G16:I16"/>
    <mergeCell ref="A17:B17"/>
    <mergeCell ref="C17:I17"/>
    <mergeCell ref="A5:B5"/>
    <mergeCell ref="C5:F5"/>
    <mergeCell ref="A6:A7"/>
    <mergeCell ref="B6:B7"/>
    <mergeCell ref="C6:C7"/>
    <mergeCell ref="D6:D7"/>
    <mergeCell ref="E6:E7"/>
    <mergeCell ref="F6:F7"/>
    <mergeCell ref="A1:I1"/>
    <mergeCell ref="A2:D2"/>
    <mergeCell ref="E2:F2"/>
    <mergeCell ref="A3:B3"/>
    <mergeCell ref="C3:I3"/>
    <mergeCell ref="A4:B4"/>
    <mergeCell ref="C4:G4"/>
  </mergeCells>
  <hyperlinks>
    <hyperlink ref="E47" r:id="rId1" display="mako.chk38@docomo.ne.jp"/>
  </hyperlinks>
  <printOptions horizontalCentered="1" verticalCentered="1"/>
  <pageMargins left="0" right="0" top="0" bottom="0" header="0.5118110236220472" footer="0.5118110236220472"/>
  <pageSetup horizontalDpi="600" verticalDpi="600" orientation="portrait" paperSize="9" r:id="rId2"/>
</worksheet>
</file>

<file path=xl/worksheets/sheet29.xml><?xml version="1.0" encoding="utf-8"?>
<worksheet xmlns="http://schemas.openxmlformats.org/spreadsheetml/2006/main" xmlns:r="http://schemas.openxmlformats.org/officeDocument/2006/relationships">
  <dimension ref="A1:I61"/>
  <sheetViews>
    <sheetView zoomScalePageLayoutView="0" workbookViewId="0" topLeftCell="A1">
      <selection activeCell="C5" sqref="C5"/>
    </sheetView>
  </sheetViews>
  <sheetFormatPr defaultColWidth="9.00390625" defaultRowHeight="12.75"/>
  <cols>
    <col min="1" max="1" width="4.25390625" style="18" customWidth="1"/>
    <col min="2" max="2" width="7.875" style="18" customWidth="1"/>
    <col min="3" max="3" width="13.875" style="18" customWidth="1"/>
    <col min="4" max="5" width="4.125" style="18" customWidth="1"/>
    <col min="6" max="6" width="7.375" style="18" customWidth="1"/>
    <col min="7" max="7" width="31.75390625" style="18" customWidth="1"/>
    <col min="8" max="8" width="16.125" style="18" customWidth="1"/>
    <col min="9" max="9" width="14.125" style="18" customWidth="1"/>
    <col min="10" max="16384" width="9.125" style="18" customWidth="1"/>
  </cols>
  <sheetData>
    <row r="1" spans="1:9" ht="13.5">
      <c r="A1" s="272" t="s">
        <v>69</v>
      </c>
      <c r="B1" s="272"/>
      <c r="C1" s="272"/>
      <c r="D1" s="272"/>
      <c r="E1" s="272"/>
      <c r="F1" s="272"/>
      <c r="G1" s="272"/>
      <c r="H1" s="272"/>
      <c r="I1" s="272"/>
    </row>
    <row r="2" spans="1:9" ht="24">
      <c r="A2" s="273" t="s">
        <v>68</v>
      </c>
      <c r="B2" s="273"/>
      <c r="C2" s="273"/>
      <c r="D2" s="273"/>
      <c r="E2" s="274" t="s">
        <v>37</v>
      </c>
      <c r="F2" s="274"/>
      <c r="G2" s="32">
        <v>41994</v>
      </c>
      <c r="H2" s="31" t="s">
        <v>67</v>
      </c>
      <c r="I2" s="33" t="s">
        <v>575</v>
      </c>
    </row>
    <row r="3" spans="1:9" ht="13.5">
      <c r="A3" s="258" t="s">
        <v>1207</v>
      </c>
      <c r="B3" s="258"/>
      <c r="C3" s="255" t="s">
        <v>1208</v>
      </c>
      <c r="D3" s="255"/>
      <c r="E3" s="255"/>
      <c r="F3" s="255"/>
      <c r="G3" s="255"/>
      <c r="H3" s="255"/>
      <c r="I3" s="255"/>
    </row>
    <row r="4" spans="1:9" ht="13.5">
      <c r="A4" s="258" t="s">
        <v>10</v>
      </c>
      <c r="B4" s="258"/>
      <c r="C4" s="255" t="s">
        <v>1209</v>
      </c>
      <c r="D4" s="255"/>
      <c r="E4" s="255"/>
      <c r="F4" s="255"/>
      <c r="G4" s="255"/>
      <c r="H4" s="42" t="s">
        <v>11</v>
      </c>
      <c r="I4" s="43" t="s">
        <v>1210</v>
      </c>
    </row>
    <row r="5" spans="1:9" ht="13.5">
      <c r="A5" s="258" t="s">
        <v>12</v>
      </c>
      <c r="B5" s="258"/>
      <c r="C5" s="197" t="s">
        <v>1272</v>
      </c>
      <c r="D5" s="197"/>
      <c r="E5" s="197" t="s">
        <v>1211</v>
      </c>
      <c r="F5" s="197" t="s">
        <v>1212</v>
      </c>
      <c r="G5" s="44"/>
      <c r="H5" s="42" t="s">
        <v>13</v>
      </c>
      <c r="I5" s="45"/>
    </row>
    <row r="6" spans="1:9" ht="13.5">
      <c r="A6" s="259" t="s">
        <v>1213</v>
      </c>
      <c r="B6" s="259" t="s">
        <v>14</v>
      </c>
      <c r="C6" s="259" t="s">
        <v>15</v>
      </c>
      <c r="D6" s="268" t="s">
        <v>16</v>
      </c>
      <c r="E6" s="268" t="s">
        <v>38</v>
      </c>
      <c r="F6" s="270" t="s">
        <v>39</v>
      </c>
      <c r="G6" s="259" t="s">
        <v>17</v>
      </c>
      <c r="H6" s="265" t="s">
        <v>18</v>
      </c>
      <c r="I6" s="265"/>
    </row>
    <row r="7" spans="1:9" ht="13.5" customHeight="1">
      <c r="A7" s="259"/>
      <c r="B7" s="259"/>
      <c r="C7" s="259"/>
      <c r="D7" s="269"/>
      <c r="E7" s="269"/>
      <c r="F7" s="271"/>
      <c r="G7" s="259"/>
      <c r="H7" s="42" t="s">
        <v>15</v>
      </c>
      <c r="I7" s="42" t="s">
        <v>19</v>
      </c>
    </row>
    <row r="8" spans="1:9" ht="13.5">
      <c r="A8" s="46">
        <v>1</v>
      </c>
      <c r="B8" s="47" t="s">
        <v>1214</v>
      </c>
      <c r="C8" s="48" t="s">
        <v>257</v>
      </c>
      <c r="D8" s="60">
        <v>64</v>
      </c>
      <c r="E8" s="49" t="s">
        <v>178</v>
      </c>
      <c r="F8" s="49">
        <v>10</v>
      </c>
      <c r="G8" s="48" t="s">
        <v>258</v>
      </c>
      <c r="H8" s="48" t="s">
        <v>259</v>
      </c>
      <c r="I8" s="50" t="s">
        <v>238</v>
      </c>
    </row>
    <row r="9" spans="1:9" ht="13.5">
      <c r="A9" s="46">
        <v>2</v>
      </c>
      <c r="B9" s="47" t="s">
        <v>1215</v>
      </c>
      <c r="C9" s="48" t="s">
        <v>1216</v>
      </c>
      <c r="D9" s="60">
        <v>59</v>
      </c>
      <c r="E9" s="49" t="s">
        <v>1217</v>
      </c>
      <c r="F9" s="49">
        <v>10</v>
      </c>
      <c r="G9" s="48" t="s">
        <v>1218</v>
      </c>
      <c r="H9" s="48" t="s">
        <v>1219</v>
      </c>
      <c r="I9" s="50" t="s">
        <v>317</v>
      </c>
    </row>
    <row r="10" spans="1:9" ht="13.5">
      <c r="A10" s="46">
        <v>3</v>
      </c>
      <c r="B10" s="47"/>
      <c r="C10" s="48" t="s">
        <v>1161</v>
      </c>
      <c r="D10" s="60">
        <v>66</v>
      </c>
      <c r="E10" s="49" t="s">
        <v>261</v>
      </c>
      <c r="F10" s="49">
        <v>10</v>
      </c>
      <c r="G10" s="48" t="s">
        <v>1162</v>
      </c>
      <c r="H10" s="48" t="s">
        <v>1163</v>
      </c>
      <c r="I10" s="50" t="s">
        <v>1164</v>
      </c>
    </row>
    <row r="11" spans="1:9" ht="13.5">
      <c r="A11" s="46">
        <v>4</v>
      </c>
      <c r="B11" s="47"/>
      <c r="C11" s="48" t="s">
        <v>78</v>
      </c>
      <c r="D11" s="60">
        <v>66</v>
      </c>
      <c r="E11" s="49" t="s">
        <v>1220</v>
      </c>
      <c r="F11" s="49">
        <v>10</v>
      </c>
      <c r="G11" s="48" t="s">
        <v>80</v>
      </c>
      <c r="H11" s="48" t="s">
        <v>81</v>
      </c>
      <c r="I11" s="50" t="s">
        <v>82</v>
      </c>
    </row>
    <row r="12" spans="1:9" ht="13.5">
      <c r="A12" s="46">
        <v>5</v>
      </c>
      <c r="B12" s="47"/>
      <c r="C12" s="67"/>
      <c r="D12" s="47"/>
      <c r="E12" s="47"/>
      <c r="F12" s="52"/>
      <c r="G12" s="67"/>
      <c r="H12" s="67"/>
      <c r="I12" s="47"/>
    </row>
    <row r="13" spans="1:9" ht="13.5">
      <c r="A13" s="46">
        <v>6</v>
      </c>
      <c r="B13" s="47"/>
      <c r="C13" s="68"/>
      <c r="D13" s="47"/>
      <c r="E13" s="47"/>
      <c r="F13" s="52"/>
      <c r="G13" s="67"/>
      <c r="H13" s="57"/>
      <c r="I13" s="47"/>
    </row>
    <row r="14" spans="1:9" ht="13.5">
      <c r="A14" s="46">
        <v>7</v>
      </c>
      <c r="B14" s="47"/>
      <c r="C14" s="57"/>
      <c r="D14" s="47"/>
      <c r="E14" s="47"/>
      <c r="F14" s="52"/>
      <c r="G14" s="57"/>
      <c r="H14" s="57"/>
      <c r="I14" s="47"/>
    </row>
    <row r="15" spans="1:9" ht="13.5">
      <c r="A15" s="46">
        <v>8</v>
      </c>
      <c r="B15" s="47"/>
      <c r="C15" s="57"/>
      <c r="D15" s="47"/>
      <c r="E15" s="47"/>
      <c r="F15" s="52"/>
      <c r="G15" s="57"/>
      <c r="H15" s="57"/>
      <c r="I15" s="47"/>
    </row>
    <row r="16" spans="1:9" ht="13.5">
      <c r="A16" s="258" t="s">
        <v>20</v>
      </c>
      <c r="B16" s="258"/>
      <c r="C16" s="260">
        <v>41999</v>
      </c>
      <c r="D16" s="260"/>
      <c r="E16" s="260"/>
      <c r="F16" s="260"/>
      <c r="G16" s="266" t="s">
        <v>1221</v>
      </c>
      <c r="H16" s="266"/>
      <c r="I16" s="266"/>
    </row>
    <row r="17" spans="1:9" ht="13.5">
      <c r="A17" s="265" t="s">
        <v>21</v>
      </c>
      <c r="B17" s="265"/>
      <c r="C17" s="266"/>
      <c r="D17" s="266"/>
      <c r="E17" s="266"/>
      <c r="F17" s="266"/>
      <c r="G17" s="266"/>
      <c r="H17" s="266"/>
      <c r="I17" s="266"/>
    </row>
    <row r="18" spans="1:9" ht="13.5">
      <c r="A18" s="264">
        <v>41999</v>
      </c>
      <c r="B18" s="265"/>
      <c r="C18" s="281" t="s">
        <v>1222</v>
      </c>
      <c r="D18" s="266"/>
      <c r="E18" s="266"/>
      <c r="F18" s="266"/>
      <c r="G18" s="266"/>
      <c r="H18" s="266"/>
      <c r="I18" s="266"/>
    </row>
    <row r="19" spans="1:9" ht="13.5">
      <c r="A19" s="264"/>
      <c r="B19" s="265"/>
      <c r="C19" s="266"/>
      <c r="D19" s="266"/>
      <c r="E19" s="266"/>
      <c r="F19" s="266"/>
      <c r="G19" s="266"/>
      <c r="H19" s="266"/>
      <c r="I19" s="266"/>
    </row>
    <row r="20" spans="1:9" ht="13.5">
      <c r="A20" s="264">
        <v>42000</v>
      </c>
      <c r="B20" s="265"/>
      <c r="C20" s="266" t="s">
        <v>1223</v>
      </c>
      <c r="D20" s="266"/>
      <c r="E20" s="266"/>
      <c r="F20" s="266"/>
      <c r="G20" s="266"/>
      <c r="H20" s="266"/>
      <c r="I20" s="266"/>
    </row>
    <row r="21" spans="1:9" ht="13.5">
      <c r="A21" s="264"/>
      <c r="B21" s="265"/>
      <c r="C21" s="266"/>
      <c r="D21" s="266"/>
      <c r="E21" s="266"/>
      <c r="F21" s="266"/>
      <c r="G21" s="266"/>
      <c r="H21" s="266"/>
      <c r="I21" s="266"/>
    </row>
    <row r="22" spans="1:9" ht="13.5">
      <c r="A22" s="264">
        <v>42001</v>
      </c>
      <c r="B22" s="265"/>
      <c r="C22" s="266" t="s">
        <v>1224</v>
      </c>
      <c r="D22" s="266"/>
      <c r="E22" s="266"/>
      <c r="F22" s="266"/>
      <c r="G22" s="266"/>
      <c r="H22" s="266"/>
      <c r="I22" s="266"/>
    </row>
    <row r="23" spans="1:9" ht="13.5">
      <c r="A23" s="264"/>
      <c r="B23" s="265"/>
      <c r="C23" s="266"/>
      <c r="D23" s="266"/>
      <c r="E23" s="266"/>
      <c r="F23" s="266"/>
      <c r="G23" s="266"/>
      <c r="H23" s="266"/>
      <c r="I23" s="266"/>
    </row>
    <row r="24" spans="1:9" ht="13.5">
      <c r="A24" s="264"/>
      <c r="B24" s="265"/>
      <c r="C24" s="266"/>
      <c r="D24" s="266"/>
      <c r="E24" s="266"/>
      <c r="F24" s="266"/>
      <c r="G24" s="266"/>
      <c r="H24" s="266"/>
      <c r="I24" s="266"/>
    </row>
    <row r="25" spans="1:9" ht="13.5">
      <c r="A25" s="275"/>
      <c r="B25" s="275"/>
      <c r="C25" s="266"/>
      <c r="D25" s="266"/>
      <c r="E25" s="266"/>
      <c r="F25" s="266"/>
      <c r="G25" s="266"/>
      <c r="H25" s="266"/>
      <c r="I25" s="266"/>
    </row>
    <row r="26" spans="1:9" ht="13.5">
      <c r="A26" s="264"/>
      <c r="B26" s="265"/>
      <c r="C26" s="266"/>
      <c r="D26" s="266"/>
      <c r="E26" s="266"/>
      <c r="F26" s="266"/>
      <c r="G26" s="266"/>
      <c r="H26" s="266"/>
      <c r="I26" s="266"/>
    </row>
    <row r="27" spans="1:9" ht="13.5">
      <c r="A27" s="259" t="s">
        <v>22</v>
      </c>
      <c r="B27" s="259"/>
      <c r="C27" s="260" t="s">
        <v>31</v>
      </c>
      <c r="D27" s="260"/>
      <c r="E27" s="260"/>
      <c r="F27" s="260"/>
      <c r="G27" s="53">
        <v>42001</v>
      </c>
      <c r="H27" s="261">
        <v>0.75</v>
      </c>
      <c r="I27" s="261"/>
    </row>
    <row r="28" spans="1:9" ht="13.5">
      <c r="A28" s="259"/>
      <c r="B28" s="259"/>
      <c r="C28" s="262" t="s">
        <v>35</v>
      </c>
      <c r="D28" s="262"/>
      <c r="E28" s="262"/>
      <c r="F28" s="262"/>
      <c r="G28" s="262"/>
      <c r="H28" s="262"/>
      <c r="I28" s="262"/>
    </row>
    <row r="29" spans="1:9" ht="13.5" customHeight="1">
      <c r="A29" s="258" t="s">
        <v>23</v>
      </c>
      <c r="B29" s="258"/>
      <c r="C29" s="263" t="s">
        <v>1225</v>
      </c>
      <c r="D29" s="299"/>
      <c r="E29" s="299"/>
      <c r="F29" s="299"/>
      <c r="G29" s="299"/>
      <c r="H29" s="299"/>
      <c r="I29" s="299"/>
    </row>
    <row r="30" spans="1:9" ht="13.5" customHeight="1">
      <c r="A30" s="41" t="s">
        <v>24</v>
      </c>
      <c r="B30" s="41"/>
      <c r="C30" s="299"/>
      <c r="D30" s="299"/>
      <c r="E30" s="299"/>
      <c r="F30" s="299"/>
      <c r="G30" s="299"/>
      <c r="H30" s="299"/>
      <c r="I30" s="299"/>
    </row>
    <row r="31" spans="1:9" ht="13.5">
      <c r="A31" s="41" t="s">
        <v>25</v>
      </c>
      <c r="B31" s="41"/>
      <c r="C31" s="299"/>
      <c r="D31" s="299"/>
      <c r="E31" s="299"/>
      <c r="F31" s="299"/>
      <c r="G31" s="299"/>
      <c r="H31" s="299"/>
      <c r="I31" s="299"/>
    </row>
    <row r="32" spans="1:9" ht="13.5">
      <c r="A32" s="255"/>
      <c r="B32" s="255"/>
      <c r="C32" s="299"/>
      <c r="D32" s="299"/>
      <c r="E32" s="299"/>
      <c r="F32" s="299"/>
      <c r="G32" s="299"/>
      <c r="H32" s="299"/>
      <c r="I32" s="299"/>
    </row>
    <row r="33" spans="1:9" ht="13.5">
      <c r="A33" s="255"/>
      <c r="B33" s="255"/>
      <c r="C33" s="299"/>
      <c r="D33" s="299"/>
      <c r="E33" s="299"/>
      <c r="F33" s="299"/>
      <c r="G33" s="299"/>
      <c r="H33" s="299"/>
      <c r="I33" s="299"/>
    </row>
    <row r="34" spans="1:9" ht="13.5">
      <c r="A34" s="255"/>
      <c r="B34" s="255"/>
      <c r="C34" s="299"/>
      <c r="D34" s="299"/>
      <c r="E34" s="299"/>
      <c r="F34" s="299"/>
      <c r="G34" s="299"/>
      <c r="H34" s="299"/>
      <c r="I34" s="299"/>
    </row>
    <row r="35" spans="1:9" ht="13.5">
      <c r="A35" s="255"/>
      <c r="B35" s="255"/>
      <c r="C35" s="299"/>
      <c r="D35" s="299"/>
      <c r="E35" s="299"/>
      <c r="F35" s="299"/>
      <c r="G35" s="299"/>
      <c r="H35" s="299"/>
      <c r="I35" s="299"/>
    </row>
    <row r="36" spans="1:9" ht="13.5">
      <c r="A36" s="255"/>
      <c r="B36" s="255"/>
      <c r="C36" s="299"/>
      <c r="D36" s="299"/>
      <c r="E36" s="299"/>
      <c r="F36" s="299"/>
      <c r="G36" s="299"/>
      <c r="H36" s="299"/>
      <c r="I36" s="299"/>
    </row>
    <row r="37" spans="1:9" ht="13.5">
      <c r="A37" s="255"/>
      <c r="B37" s="255"/>
      <c r="C37" s="299"/>
      <c r="D37" s="299"/>
      <c r="E37" s="299"/>
      <c r="F37" s="299"/>
      <c r="G37" s="299"/>
      <c r="H37" s="299"/>
      <c r="I37" s="299"/>
    </row>
    <row r="38" spans="1:9" ht="13.5">
      <c r="A38" s="255"/>
      <c r="B38" s="255"/>
      <c r="C38" s="299"/>
      <c r="D38" s="299"/>
      <c r="E38" s="299"/>
      <c r="F38" s="299"/>
      <c r="G38" s="299"/>
      <c r="H38" s="299"/>
      <c r="I38" s="299"/>
    </row>
    <row r="39" spans="1:9" ht="13.5">
      <c r="A39" s="255"/>
      <c r="B39" s="255"/>
      <c r="C39" s="299"/>
      <c r="D39" s="299"/>
      <c r="E39" s="299"/>
      <c r="F39" s="299"/>
      <c r="G39" s="299"/>
      <c r="H39" s="299"/>
      <c r="I39" s="299"/>
    </row>
    <row r="40" spans="1:9" ht="13.5">
      <c r="A40" s="255"/>
      <c r="B40" s="255"/>
      <c r="C40" s="255" t="s">
        <v>592</v>
      </c>
      <c r="D40" s="255"/>
      <c r="E40" s="255"/>
      <c r="F40" s="255"/>
      <c r="G40" s="255"/>
      <c r="H40" s="255"/>
      <c r="I40" s="255"/>
    </row>
    <row r="41" spans="1:9" ht="13.5">
      <c r="A41" s="258" t="s">
        <v>32</v>
      </c>
      <c r="B41" s="258"/>
      <c r="C41" s="255" t="s">
        <v>1226</v>
      </c>
      <c r="D41" s="255"/>
      <c r="E41" s="255"/>
      <c r="F41" s="255"/>
      <c r="G41" s="255"/>
      <c r="H41" s="255"/>
      <c r="I41" s="255"/>
    </row>
    <row r="42" spans="1:9" ht="13.5">
      <c r="A42" s="258" t="s">
        <v>33</v>
      </c>
      <c r="B42" s="258"/>
      <c r="C42" s="255" t="s">
        <v>1227</v>
      </c>
      <c r="D42" s="255"/>
      <c r="E42" s="255"/>
      <c r="F42" s="255"/>
      <c r="G42" s="255"/>
      <c r="H42" s="255"/>
      <c r="I42" s="255"/>
    </row>
    <row r="43" spans="1:9" ht="13.5">
      <c r="A43" s="258" t="s">
        <v>26</v>
      </c>
      <c r="B43" s="258"/>
      <c r="C43" s="255" t="s">
        <v>1228</v>
      </c>
      <c r="D43" s="255"/>
      <c r="E43" s="255"/>
      <c r="F43" s="255"/>
      <c r="G43" s="255"/>
      <c r="H43" s="255"/>
      <c r="I43" s="255"/>
    </row>
    <row r="44" spans="1:9" ht="13.5">
      <c r="A44" s="255"/>
      <c r="B44" s="255"/>
      <c r="C44" s="255" t="s">
        <v>1229</v>
      </c>
      <c r="D44" s="255"/>
      <c r="E44" s="255"/>
      <c r="F44" s="255"/>
      <c r="G44" s="255"/>
      <c r="H44" s="255"/>
      <c r="I44" s="255"/>
    </row>
    <row r="45" spans="1:9" ht="13.5">
      <c r="A45" s="255"/>
      <c r="B45" s="255"/>
      <c r="C45" s="255"/>
      <c r="D45" s="255"/>
      <c r="E45" s="255"/>
      <c r="F45" s="255"/>
      <c r="G45" s="255"/>
      <c r="H45" s="255"/>
      <c r="I45" s="255"/>
    </row>
    <row r="46" spans="1:9" ht="13.5">
      <c r="A46" s="256" t="s">
        <v>30</v>
      </c>
      <c r="B46" s="257"/>
      <c r="C46" s="251" t="s">
        <v>1230</v>
      </c>
      <c r="D46" s="251"/>
      <c r="E46" s="251"/>
      <c r="F46" s="251"/>
      <c r="G46" s="251"/>
      <c r="H46" s="251"/>
      <c r="I46" s="251"/>
    </row>
    <row r="47" spans="1:9" ht="13.5" customHeight="1">
      <c r="A47" s="249" t="s">
        <v>1231</v>
      </c>
      <c r="B47" s="249"/>
      <c r="C47" s="54" t="s">
        <v>1232</v>
      </c>
      <c r="D47" s="54"/>
      <c r="E47" s="251" t="s">
        <v>1233</v>
      </c>
      <c r="F47" s="251"/>
      <c r="G47" s="251"/>
      <c r="H47" s="55" t="s">
        <v>1234</v>
      </c>
      <c r="I47" s="55" t="s">
        <v>1235</v>
      </c>
    </row>
    <row r="48" spans="1:9" ht="15.75" customHeight="1">
      <c r="A48" s="249"/>
      <c r="B48" s="249"/>
      <c r="C48" s="54" t="s">
        <v>1236</v>
      </c>
      <c r="D48" s="54"/>
      <c r="E48" s="251" t="s">
        <v>1237</v>
      </c>
      <c r="F48" s="251"/>
      <c r="G48" s="251"/>
      <c r="H48" s="55" t="s">
        <v>1238</v>
      </c>
      <c r="I48" s="55" t="s">
        <v>1239</v>
      </c>
    </row>
    <row r="49" spans="1:9" ht="13.5">
      <c r="A49" s="250"/>
      <c r="B49" s="250"/>
      <c r="C49" s="54" t="s">
        <v>27</v>
      </c>
      <c r="D49" s="54"/>
      <c r="E49" s="51" t="s">
        <v>1240</v>
      </c>
      <c r="F49" s="51"/>
      <c r="G49" s="51"/>
      <c r="H49" s="55" t="s">
        <v>1241</v>
      </c>
      <c r="I49" s="55" t="s">
        <v>1242</v>
      </c>
    </row>
    <row r="50" spans="1:9" ht="13.5">
      <c r="A50" s="252" t="s">
        <v>28</v>
      </c>
      <c r="B50" s="252"/>
      <c r="C50" s="254" t="s">
        <v>1243</v>
      </c>
      <c r="D50" s="254"/>
      <c r="E50" s="254"/>
      <c r="F50" s="254"/>
      <c r="G50" s="254"/>
      <c r="H50" s="254"/>
      <c r="I50" s="254"/>
    </row>
    <row r="51" spans="1:9" ht="13.5" customHeight="1">
      <c r="A51" s="253"/>
      <c r="B51" s="253"/>
      <c r="C51" s="254" t="s">
        <v>1244</v>
      </c>
      <c r="D51" s="254"/>
      <c r="E51" s="254"/>
      <c r="F51" s="254"/>
      <c r="G51" s="254"/>
      <c r="H51" s="254"/>
      <c r="I51" s="254"/>
    </row>
    <row r="52" spans="2:9" ht="13.5">
      <c r="B52" s="244" t="s">
        <v>29</v>
      </c>
      <c r="C52" s="244"/>
      <c r="D52" s="244"/>
      <c r="E52" s="245" t="s">
        <v>1245</v>
      </c>
      <c r="F52" s="245"/>
      <c r="G52" s="245"/>
      <c r="H52" s="245"/>
      <c r="I52" s="20"/>
    </row>
    <row r="53" spans="2:9" ht="13.5" customHeight="1">
      <c r="B53" s="246" t="s">
        <v>159</v>
      </c>
      <c r="C53" s="247"/>
      <c r="D53" s="247"/>
      <c r="E53" s="247"/>
      <c r="F53" s="247"/>
      <c r="G53" s="247"/>
      <c r="H53" s="247"/>
      <c r="I53" s="247"/>
    </row>
    <row r="54" spans="1:6" ht="13.5" customHeight="1">
      <c r="A54" s="21" t="s">
        <v>40</v>
      </c>
      <c r="D54" s="248" t="s">
        <v>36</v>
      </c>
      <c r="E54" s="248"/>
      <c r="F54" s="248"/>
    </row>
    <row r="61" ht="13.5">
      <c r="G61" s="22"/>
    </row>
  </sheetData>
  <sheetProtection/>
  <mergeCells count="77">
    <mergeCell ref="B52:D52"/>
    <mergeCell ref="E52:H52"/>
    <mergeCell ref="B53:I53"/>
    <mergeCell ref="D54:F54"/>
    <mergeCell ref="A46:B46"/>
    <mergeCell ref="C46:I46"/>
    <mergeCell ref="A47:B49"/>
    <mergeCell ref="E47:G47"/>
    <mergeCell ref="E48:G48"/>
    <mergeCell ref="A50:B51"/>
    <mergeCell ref="C50:I50"/>
    <mergeCell ref="C51:I51"/>
    <mergeCell ref="A43:B43"/>
    <mergeCell ref="C43:I43"/>
    <mergeCell ref="A44:B44"/>
    <mergeCell ref="C44:I44"/>
    <mergeCell ref="A45:B45"/>
    <mergeCell ref="C45:I45"/>
    <mergeCell ref="A40:B40"/>
    <mergeCell ref="C40:I40"/>
    <mergeCell ref="A41:B41"/>
    <mergeCell ref="C41:I41"/>
    <mergeCell ref="A42:B42"/>
    <mergeCell ref="C42:I42"/>
    <mergeCell ref="A29:B29"/>
    <mergeCell ref="C29:I39"/>
    <mergeCell ref="A32:B32"/>
    <mergeCell ref="A33:B33"/>
    <mergeCell ref="A34:B34"/>
    <mergeCell ref="A35:B35"/>
    <mergeCell ref="A36:B36"/>
    <mergeCell ref="A37:B37"/>
    <mergeCell ref="A38:B38"/>
    <mergeCell ref="A39:B39"/>
    <mergeCell ref="A25:B25"/>
    <mergeCell ref="C25:I25"/>
    <mergeCell ref="A26:B26"/>
    <mergeCell ref="C26:I26"/>
    <mergeCell ref="A27:B28"/>
    <mergeCell ref="C27:F27"/>
    <mergeCell ref="H27:I27"/>
    <mergeCell ref="C28:I28"/>
    <mergeCell ref="A23:B23"/>
    <mergeCell ref="C23:I23"/>
    <mergeCell ref="A24:B24"/>
    <mergeCell ref="C24:I24"/>
    <mergeCell ref="A20:B20"/>
    <mergeCell ref="C20:I20"/>
    <mergeCell ref="A21:B21"/>
    <mergeCell ref="C21:I21"/>
    <mergeCell ref="A22:B22"/>
    <mergeCell ref="C22:I22"/>
    <mergeCell ref="A17:B17"/>
    <mergeCell ref="C17:I17"/>
    <mergeCell ref="A18:B18"/>
    <mergeCell ref="C18:I18"/>
    <mergeCell ref="A19:B19"/>
    <mergeCell ref="C19:I19"/>
    <mergeCell ref="F6:F7"/>
    <mergeCell ref="G6:G7"/>
    <mergeCell ref="H6:I6"/>
    <mergeCell ref="A16:B16"/>
    <mergeCell ref="C16:F16"/>
    <mergeCell ref="G16:I16"/>
    <mergeCell ref="A5:B5"/>
    <mergeCell ref="A6:A7"/>
    <mergeCell ref="B6:B7"/>
    <mergeCell ref="C6:C7"/>
    <mergeCell ref="D6:D7"/>
    <mergeCell ref="E6:E7"/>
    <mergeCell ref="A1:I1"/>
    <mergeCell ref="A2:D2"/>
    <mergeCell ref="E2:F2"/>
    <mergeCell ref="A3:B3"/>
    <mergeCell ref="C3:I3"/>
    <mergeCell ref="A4:B4"/>
    <mergeCell ref="C4:G4"/>
  </mergeCells>
  <hyperlinks>
    <hyperlink ref="E47" r:id="rId1" display="mako.chk38@docomo.ne.jp"/>
  </hyperlinks>
  <printOptions horizontalCentered="1" verticalCentered="1"/>
  <pageMargins left="0" right="0" top="0" bottom="0" header="0.5118110236220472" footer="0.5118110236220472"/>
  <pageSetup horizontalDpi="600" verticalDpi="600" orientation="portrait" paperSize="9" r:id="rId2"/>
</worksheet>
</file>

<file path=xl/worksheets/sheet3.xml><?xml version="1.0" encoding="utf-8"?>
<worksheet xmlns="http://schemas.openxmlformats.org/spreadsheetml/2006/main" xmlns:r="http://schemas.openxmlformats.org/officeDocument/2006/relationships">
  <sheetPr>
    <tabColor rgb="FFFFFF00"/>
  </sheetPr>
  <dimension ref="A1:P60"/>
  <sheetViews>
    <sheetView zoomScalePageLayoutView="0" workbookViewId="0" topLeftCell="A10">
      <selection activeCell="C28" sqref="C28:I28"/>
    </sheetView>
  </sheetViews>
  <sheetFormatPr defaultColWidth="9.00390625" defaultRowHeight="12.75"/>
  <cols>
    <col min="1" max="1" width="4.25390625" style="18" customWidth="1"/>
    <col min="2" max="2" width="7.875" style="18" customWidth="1"/>
    <col min="3" max="3" width="11.625" style="18" customWidth="1"/>
    <col min="4" max="5" width="4.125" style="18" customWidth="1"/>
    <col min="6" max="6" width="9.00390625" style="18" customWidth="1"/>
    <col min="7" max="7" width="33.375" style="18" customWidth="1"/>
    <col min="8" max="9" width="14.125" style="18" customWidth="1"/>
    <col min="10" max="16384" width="9.125" style="18" customWidth="1"/>
  </cols>
  <sheetData>
    <row r="1" spans="1:9" ht="13.5">
      <c r="A1" s="272" t="s">
        <v>69</v>
      </c>
      <c r="B1" s="272"/>
      <c r="C1" s="272"/>
      <c r="D1" s="272"/>
      <c r="E1" s="272"/>
      <c r="F1" s="272"/>
      <c r="G1" s="272"/>
      <c r="H1" s="272"/>
      <c r="I1" s="272"/>
    </row>
    <row r="2" spans="1:10" ht="24">
      <c r="A2" s="273" t="s">
        <v>68</v>
      </c>
      <c r="B2" s="273"/>
      <c r="C2" s="273"/>
      <c r="D2" s="273"/>
      <c r="E2" s="274" t="s">
        <v>37</v>
      </c>
      <c r="F2" s="274"/>
      <c r="G2" s="32">
        <v>41972</v>
      </c>
      <c r="H2" s="31" t="s">
        <v>67</v>
      </c>
      <c r="I2" s="33" t="s">
        <v>70</v>
      </c>
      <c r="J2" s="18" t="s">
        <v>71</v>
      </c>
    </row>
    <row r="3" spans="1:9" ht="13.5">
      <c r="A3" s="258" t="s">
        <v>66</v>
      </c>
      <c r="B3" s="258"/>
      <c r="C3" s="255" t="s">
        <v>72</v>
      </c>
      <c r="D3" s="255"/>
      <c r="E3" s="255"/>
      <c r="F3" s="255"/>
      <c r="G3" s="255"/>
      <c r="H3" s="255"/>
      <c r="I3" s="255"/>
    </row>
    <row r="4" spans="1:9" ht="13.5">
      <c r="A4" s="258" t="s">
        <v>10</v>
      </c>
      <c r="B4" s="258"/>
      <c r="C4" s="255" t="s">
        <v>73</v>
      </c>
      <c r="D4" s="255"/>
      <c r="E4" s="255"/>
      <c r="F4" s="255"/>
      <c r="G4" s="255"/>
      <c r="H4" s="42" t="s">
        <v>11</v>
      </c>
      <c r="I4" s="43" t="s">
        <v>74</v>
      </c>
    </row>
    <row r="5" spans="1:9" ht="13.5">
      <c r="A5" s="258" t="s">
        <v>12</v>
      </c>
      <c r="B5" s="258"/>
      <c r="C5" s="267" t="s">
        <v>75</v>
      </c>
      <c r="D5" s="267"/>
      <c r="E5" s="267"/>
      <c r="F5" s="267"/>
      <c r="G5" s="44"/>
      <c r="H5" s="42" t="s">
        <v>13</v>
      </c>
      <c r="I5" s="45" t="s">
        <v>76</v>
      </c>
    </row>
    <row r="6" spans="1:9" ht="13.5">
      <c r="A6" s="259" t="s">
        <v>65</v>
      </c>
      <c r="B6" s="259" t="s">
        <v>14</v>
      </c>
      <c r="C6" s="259" t="s">
        <v>15</v>
      </c>
      <c r="D6" s="268" t="s">
        <v>16</v>
      </c>
      <c r="E6" s="268" t="s">
        <v>38</v>
      </c>
      <c r="F6" s="270" t="s">
        <v>39</v>
      </c>
      <c r="G6" s="259" t="s">
        <v>17</v>
      </c>
      <c r="H6" s="265" t="s">
        <v>18</v>
      </c>
      <c r="I6" s="265"/>
    </row>
    <row r="7" spans="1:9" ht="13.5">
      <c r="A7" s="259"/>
      <c r="B7" s="259"/>
      <c r="C7" s="259"/>
      <c r="D7" s="269"/>
      <c r="E7" s="269"/>
      <c r="F7" s="271"/>
      <c r="G7" s="259"/>
      <c r="H7" s="42" t="s">
        <v>15</v>
      </c>
      <c r="I7" s="42" t="s">
        <v>19</v>
      </c>
    </row>
    <row r="8" spans="1:9" ht="13.5">
      <c r="A8" s="46">
        <v>1</v>
      </c>
      <c r="B8" s="47" t="s">
        <v>77</v>
      </c>
      <c r="C8" s="48" t="s">
        <v>78</v>
      </c>
      <c r="D8" s="60">
        <v>66</v>
      </c>
      <c r="E8" s="49" t="s">
        <v>79</v>
      </c>
      <c r="F8" s="49">
        <v>10</v>
      </c>
      <c r="G8" s="48" t="s">
        <v>80</v>
      </c>
      <c r="H8" s="48" t="s">
        <v>81</v>
      </c>
      <c r="I8" s="50" t="s">
        <v>82</v>
      </c>
    </row>
    <row r="9" spans="1:9" ht="13.5">
      <c r="A9" s="46">
        <v>2</v>
      </c>
      <c r="B9" s="47"/>
      <c r="C9" s="50" t="s">
        <v>83</v>
      </c>
      <c r="D9" s="60">
        <v>65</v>
      </c>
      <c r="E9" s="69" t="s">
        <v>84</v>
      </c>
      <c r="F9" s="69">
        <v>10</v>
      </c>
      <c r="G9" s="73" t="s">
        <v>85</v>
      </c>
      <c r="H9" s="58" t="s">
        <v>86</v>
      </c>
      <c r="I9" s="50" t="s">
        <v>87</v>
      </c>
    </row>
    <row r="10" spans="1:10" ht="13.5">
      <c r="A10" s="46">
        <v>3</v>
      </c>
      <c r="B10" s="47"/>
      <c r="C10" s="59"/>
      <c r="D10" s="59"/>
      <c r="E10" s="60"/>
      <c r="F10" s="61"/>
      <c r="G10" s="59"/>
      <c r="H10" s="59"/>
      <c r="I10" s="62"/>
      <c r="J10" s="19"/>
    </row>
    <row r="11" spans="1:9" ht="13.5">
      <c r="A11" s="46">
        <v>4</v>
      </c>
      <c r="B11" s="47"/>
      <c r="C11" s="63"/>
      <c r="D11" s="64"/>
      <c r="E11" s="65"/>
      <c r="F11" s="66"/>
      <c r="G11" s="63"/>
      <c r="H11" s="63"/>
      <c r="I11" s="65"/>
    </row>
    <row r="12" spans="1:9" ht="13.5">
      <c r="A12" s="46">
        <v>5</v>
      </c>
      <c r="B12" s="47"/>
      <c r="C12" s="67"/>
      <c r="D12" s="47"/>
      <c r="E12" s="47"/>
      <c r="F12" s="52"/>
      <c r="G12" s="67"/>
      <c r="H12" s="67"/>
      <c r="I12" s="47"/>
    </row>
    <row r="13" spans="1:9" ht="13.5">
      <c r="A13" s="46">
        <v>6</v>
      </c>
      <c r="B13" s="47"/>
      <c r="C13" s="68"/>
      <c r="D13" s="47"/>
      <c r="E13" s="47"/>
      <c r="F13" s="52"/>
      <c r="G13" s="67"/>
      <c r="H13" s="57"/>
      <c r="I13" s="47"/>
    </row>
    <row r="14" spans="1:16" ht="13.5">
      <c r="A14" s="46">
        <v>7</v>
      </c>
      <c r="B14" s="47"/>
      <c r="C14" s="57"/>
      <c r="D14" s="47"/>
      <c r="E14" s="47"/>
      <c r="F14" s="52"/>
      <c r="G14" s="57"/>
      <c r="H14" s="57"/>
      <c r="I14" s="47"/>
      <c r="P14" s="18" t="s">
        <v>88</v>
      </c>
    </row>
    <row r="15" spans="1:9" ht="13.5">
      <c r="A15" s="46">
        <v>8</v>
      </c>
      <c r="B15" s="47"/>
      <c r="C15" s="57"/>
      <c r="D15" s="47"/>
      <c r="E15" s="47"/>
      <c r="F15" s="52"/>
      <c r="G15" s="57"/>
      <c r="H15" s="57"/>
      <c r="I15" s="47"/>
    </row>
    <row r="16" spans="1:9" ht="13.5">
      <c r="A16" s="258" t="s">
        <v>20</v>
      </c>
      <c r="B16" s="258"/>
      <c r="C16" s="260">
        <v>41978</v>
      </c>
      <c r="D16" s="260"/>
      <c r="E16" s="260"/>
      <c r="F16" s="260"/>
      <c r="G16" s="266" t="s">
        <v>89</v>
      </c>
      <c r="H16" s="266"/>
      <c r="I16" s="266"/>
    </row>
    <row r="17" spans="1:9" ht="13.5">
      <c r="A17" s="265" t="s">
        <v>21</v>
      </c>
      <c r="B17" s="265"/>
      <c r="C17" s="266"/>
      <c r="D17" s="266"/>
      <c r="E17" s="266"/>
      <c r="F17" s="266"/>
      <c r="G17" s="266"/>
      <c r="H17" s="266"/>
      <c r="I17" s="266"/>
    </row>
    <row r="18" spans="1:10" ht="13.5">
      <c r="A18" s="264">
        <v>41978</v>
      </c>
      <c r="B18" s="265"/>
      <c r="C18" s="266" t="s">
        <v>90</v>
      </c>
      <c r="D18" s="266"/>
      <c r="E18" s="266"/>
      <c r="F18" s="266"/>
      <c r="G18" s="266"/>
      <c r="H18" s="266"/>
      <c r="I18" s="266"/>
      <c r="J18" s="11"/>
    </row>
    <row r="19" spans="1:10" ht="13.5">
      <c r="A19" s="275" t="s">
        <v>71</v>
      </c>
      <c r="B19" s="265"/>
      <c r="C19" s="266" t="s">
        <v>91</v>
      </c>
      <c r="D19" s="266"/>
      <c r="E19" s="266"/>
      <c r="F19" s="266"/>
      <c r="G19" s="266"/>
      <c r="H19" s="266"/>
      <c r="I19" s="266"/>
      <c r="J19" s="11"/>
    </row>
    <row r="20" spans="1:10" ht="13.5">
      <c r="A20" s="264">
        <v>41979</v>
      </c>
      <c r="B20" s="265"/>
      <c r="C20" s="266" t="s">
        <v>92</v>
      </c>
      <c r="D20" s="266"/>
      <c r="E20" s="266"/>
      <c r="F20" s="266"/>
      <c r="G20" s="266"/>
      <c r="H20" s="266"/>
      <c r="I20" s="266"/>
      <c r="J20" s="11"/>
    </row>
    <row r="21" spans="1:10" ht="13.5">
      <c r="A21" s="264" t="s">
        <v>64</v>
      </c>
      <c r="B21" s="265"/>
      <c r="C21" s="266" t="s">
        <v>93</v>
      </c>
      <c r="D21" s="266"/>
      <c r="E21" s="266"/>
      <c r="F21" s="266"/>
      <c r="G21" s="266"/>
      <c r="H21" s="266"/>
      <c r="I21" s="266"/>
      <c r="J21" s="11"/>
    </row>
    <row r="22" spans="1:10" ht="13.5">
      <c r="A22" s="264" t="s">
        <v>64</v>
      </c>
      <c r="B22" s="265"/>
      <c r="C22" s="266"/>
      <c r="D22" s="266"/>
      <c r="E22" s="266"/>
      <c r="F22" s="266"/>
      <c r="G22" s="266"/>
      <c r="H22" s="266"/>
      <c r="I22" s="266"/>
      <c r="J22" s="11"/>
    </row>
    <row r="23" spans="1:10" ht="13.5">
      <c r="A23" s="264" t="s">
        <v>64</v>
      </c>
      <c r="B23" s="265"/>
      <c r="C23" s="266"/>
      <c r="D23" s="266"/>
      <c r="E23" s="266"/>
      <c r="F23" s="266"/>
      <c r="G23" s="266"/>
      <c r="H23" s="266"/>
      <c r="I23" s="266"/>
      <c r="J23" s="11"/>
    </row>
    <row r="24" spans="1:10" ht="13.5">
      <c r="A24" s="264" t="s">
        <v>64</v>
      </c>
      <c r="B24" s="265"/>
      <c r="C24" s="266"/>
      <c r="D24" s="266"/>
      <c r="E24" s="266"/>
      <c r="F24" s="266"/>
      <c r="G24" s="266"/>
      <c r="H24" s="266"/>
      <c r="I24" s="266"/>
      <c r="J24" s="11"/>
    </row>
    <row r="25" spans="1:10" ht="13.5">
      <c r="A25" s="264" t="s">
        <v>64</v>
      </c>
      <c r="B25" s="265"/>
      <c r="C25" s="266"/>
      <c r="D25" s="266"/>
      <c r="E25" s="266"/>
      <c r="F25" s="266"/>
      <c r="G25" s="266"/>
      <c r="H25" s="266"/>
      <c r="I25" s="266"/>
      <c r="J25" s="11"/>
    </row>
    <row r="26" spans="1:10" ht="13.5">
      <c r="A26" s="265" t="s">
        <v>64</v>
      </c>
      <c r="B26" s="265"/>
      <c r="C26" s="266" t="s">
        <v>94</v>
      </c>
      <c r="D26" s="266"/>
      <c r="E26" s="266"/>
      <c r="F26" s="266"/>
      <c r="G26" s="266"/>
      <c r="H26" s="266"/>
      <c r="I26" s="266"/>
      <c r="J26" s="11"/>
    </row>
    <row r="27" spans="1:10" ht="13.5">
      <c r="A27" s="259" t="s">
        <v>22</v>
      </c>
      <c r="B27" s="259"/>
      <c r="C27" s="260" t="s">
        <v>31</v>
      </c>
      <c r="D27" s="260"/>
      <c r="E27" s="260"/>
      <c r="F27" s="260"/>
      <c r="G27" s="53">
        <v>41979</v>
      </c>
      <c r="H27" s="261">
        <v>0.7916666666666666</v>
      </c>
      <c r="I27" s="261"/>
      <c r="J27" s="11"/>
    </row>
    <row r="28" spans="1:10" ht="13.5">
      <c r="A28" s="259"/>
      <c r="B28" s="259"/>
      <c r="C28" s="262" t="s">
        <v>35</v>
      </c>
      <c r="D28" s="262"/>
      <c r="E28" s="262"/>
      <c r="F28" s="262"/>
      <c r="G28" s="262"/>
      <c r="H28" s="262"/>
      <c r="I28" s="262"/>
      <c r="J28" s="11"/>
    </row>
    <row r="29" spans="1:10" ht="13.5">
      <c r="A29" s="258" t="s">
        <v>23</v>
      </c>
      <c r="B29" s="258"/>
      <c r="C29" s="263" t="s">
        <v>95</v>
      </c>
      <c r="D29" s="263"/>
      <c r="E29" s="263"/>
      <c r="F29" s="263"/>
      <c r="G29" s="263"/>
      <c r="H29" s="263"/>
      <c r="I29" s="263"/>
      <c r="J29" s="11"/>
    </row>
    <row r="30" spans="1:10" ht="13.5">
      <c r="A30" s="41" t="s">
        <v>24</v>
      </c>
      <c r="B30" s="41"/>
      <c r="C30" s="263"/>
      <c r="D30" s="263"/>
      <c r="E30" s="263"/>
      <c r="F30" s="263"/>
      <c r="G30" s="263"/>
      <c r="H30" s="263"/>
      <c r="I30" s="263"/>
      <c r="J30" s="11"/>
    </row>
    <row r="31" spans="1:10" ht="13.5">
      <c r="A31" s="41" t="s">
        <v>25</v>
      </c>
      <c r="B31" s="41"/>
      <c r="C31" s="263"/>
      <c r="D31" s="263"/>
      <c r="E31" s="263"/>
      <c r="F31" s="263"/>
      <c r="G31" s="263"/>
      <c r="H31" s="263"/>
      <c r="I31" s="263"/>
      <c r="J31" s="11"/>
    </row>
    <row r="32" spans="1:9" ht="13.5">
      <c r="A32" s="255"/>
      <c r="B32" s="255"/>
      <c r="C32" s="263"/>
      <c r="D32" s="263"/>
      <c r="E32" s="263"/>
      <c r="F32" s="263"/>
      <c r="G32" s="263"/>
      <c r="H32" s="263"/>
      <c r="I32" s="263"/>
    </row>
    <row r="33" spans="1:9" ht="13.5">
      <c r="A33" s="255"/>
      <c r="B33" s="255"/>
      <c r="C33" s="263"/>
      <c r="D33" s="263"/>
      <c r="E33" s="263"/>
      <c r="F33" s="263"/>
      <c r="G33" s="263"/>
      <c r="H33" s="263"/>
      <c r="I33" s="263"/>
    </row>
    <row r="34" spans="1:12" ht="13.5">
      <c r="A34" s="255"/>
      <c r="B34" s="255"/>
      <c r="C34" s="263"/>
      <c r="D34" s="263"/>
      <c r="E34" s="263"/>
      <c r="F34" s="263"/>
      <c r="G34" s="263"/>
      <c r="H34" s="263"/>
      <c r="I34" s="263"/>
      <c r="L34" s="18" t="s">
        <v>71</v>
      </c>
    </row>
    <row r="35" spans="1:9" ht="13.5">
      <c r="A35" s="255"/>
      <c r="B35" s="255"/>
      <c r="C35" s="263"/>
      <c r="D35" s="263"/>
      <c r="E35" s="263"/>
      <c r="F35" s="263"/>
      <c r="G35" s="263"/>
      <c r="H35" s="263"/>
      <c r="I35" s="263"/>
    </row>
    <row r="36" spans="1:9" ht="13.5">
      <c r="A36" s="255"/>
      <c r="B36" s="255"/>
      <c r="C36" s="263"/>
      <c r="D36" s="263"/>
      <c r="E36" s="263"/>
      <c r="F36" s="263"/>
      <c r="G36" s="263"/>
      <c r="H36" s="263"/>
      <c r="I36" s="263"/>
    </row>
    <row r="37" spans="1:9" ht="13.5">
      <c r="A37" s="255"/>
      <c r="B37" s="255"/>
      <c r="C37" s="263"/>
      <c r="D37" s="263"/>
      <c r="E37" s="263"/>
      <c r="F37" s="263"/>
      <c r="G37" s="263"/>
      <c r="H37" s="263"/>
      <c r="I37" s="263"/>
    </row>
    <row r="38" spans="1:9" ht="13.5">
      <c r="A38" s="255"/>
      <c r="B38" s="255"/>
      <c r="C38" s="263"/>
      <c r="D38" s="263"/>
      <c r="E38" s="263"/>
      <c r="F38" s="263"/>
      <c r="G38" s="263"/>
      <c r="H38" s="263"/>
      <c r="I38" s="263"/>
    </row>
    <row r="39" spans="1:9" ht="13.5">
      <c r="A39" s="255"/>
      <c r="B39" s="255"/>
      <c r="C39" s="263"/>
      <c r="D39" s="263"/>
      <c r="E39" s="263"/>
      <c r="F39" s="263"/>
      <c r="G39" s="263"/>
      <c r="H39" s="263"/>
      <c r="I39" s="263"/>
    </row>
    <row r="40" spans="1:9" ht="13.5">
      <c r="A40" s="255"/>
      <c r="B40" s="255"/>
      <c r="C40" s="255" t="s">
        <v>41</v>
      </c>
      <c r="D40" s="255"/>
      <c r="E40" s="255"/>
      <c r="F40" s="255"/>
      <c r="G40" s="255"/>
      <c r="H40" s="255"/>
      <c r="I40" s="255"/>
    </row>
    <row r="41" spans="1:9" ht="13.5">
      <c r="A41" s="258" t="s">
        <v>32</v>
      </c>
      <c r="B41" s="258"/>
      <c r="C41" s="255" t="s">
        <v>96</v>
      </c>
      <c r="D41" s="255"/>
      <c r="E41" s="255"/>
      <c r="F41" s="255"/>
      <c r="G41" s="255"/>
      <c r="H41" s="255"/>
      <c r="I41" s="255"/>
    </row>
    <row r="42" spans="1:9" ht="13.5">
      <c r="A42" s="258" t="s">
        <v>33</v>
      </c>
      <c r="B42" s="258"/>
      <c r="C42" s="255" t="s">
        <v>63</v>
      </c>
      <c r="D42" s="255"/>
      <c r="E42" s="255"/>
      <c r="F42" s="255"/>
      <c r="G42" s="255"/>
      <c r="H42" s="255"/>
      <c r="I42" s="255"/>
    </row>
    <row r="43" spans="1:9" ht="13.5">
      <c r="A43" s="258" t="s">
        <v>26</v>
      </c>
      <c r="B43" s="258"/>
      <c r="C43" s="255" t="s">
        <v>97</v>
      </c>
      <c r="D43" s="255"/>
      <c r="E43" s="255"/>
      <c r="F43" s="255"/>
      <c r="G43" s="255"/>
      <c r="H43" s="255"/>
      <c r="I43" s="255"/>
    </row>
    <row r="44" spans="1:9" ht="13.5">
      <c r="A44" s="255"/>
      <c r="B44" s="255"/>
      <c r="C44" s="255" t="s">
        <v>98</v>
      </c>
      <c r="D44" s="255"/>
      <c r="E44" s="255"/>
      <c r="F44" s="255"/>
      <c r="G44" s="255"/>
      <c r="H44" s="255"/>
      <c r="I44" s="255"/>
    </row>
    <row r="45" spans="1:9" ht="13.5">
      <c r="A45" s="255"/>
      <c r="B45" s="255"/>
      <c r="C45" s="255" t="s">
        <v>62</v>
      </c>
      <c r="D45" s="255"/>
      <c r="E45" s="255"/>
      <c r="F45" s="255"/>
      <c r="G45" s="255"/>
      <c r="H45" s="255"/>
      <c r="I45" s="255"/>
    </row>
    <row r="46" spans="1:9" ht="13.5">
      <c r="A46" s="256" t="s">
        <v>30</v>
      </c>
      <c r="B46" s="257"/>
      <c r="C46" s="251" t="s">
        <v>61</v>
      </c>
      <c r="D46" s="251"/>
      <c r="E46" s="251"/>
      <c r="F46" s="251"/>
      <c r="G46" s="251"/>
      <c r="H46" s="251"/>
      <c r="I46" s="251"/>
    </row>
    <row r="47" spans="1:9" ht="13.5">
      <c r="A47" s="249" t="s">
        <v>60</v>
      </c>
      <c r="B47" s="249"/>
      <c r="C47" s="54" t="s">
        <v>59</v>
      </c>
      <c r="D47" s="54"/>
      <c r="E47" s="251" t="s">
        <v>58</v>
      </c>
      <c r="F47" s="251"/>
      <c r="G47" s="251"/>
      <c r="H47" s="55" t="s">
        <v>57</v>
      </c>
      <c r="I47" s="55" t="s">
        <v>56</v>
      </c>
    </row>
    <row r="48" spans="1:9" ht="13.5">
      <c r="A48" s="249"/>
      <c r="B48" s="249"/>
      <c r="C48" s="54" t="s">
        <v>55</v>
      </c>
      <c r="D48" s="54"/>
      <c r="E48" s="251" t="s">
        <v>54</v>
      </c>
      <c r="F48" s="251"/>
      <c r="G48" s="251"/>
      <c r="H48" s="55" t="s">
        <v>53</v>
      </c>
      <c r="I48" s="55" t="s">
        <v>52</v>
      </c>
    </row>
    <row r="49" spans="1:9" ht="13.5">
      <c r="A49" s="250"/>
      <c r="B49" s="250"/>
      <c r="C49" s="54" t="s">
        <v>27</v>
      </c>
      <c r="D49" s="54"/>
      <c r="E49" s="51" t="s">
        <v>51</v>
      </c>
      <c r="F49" s="51"/>
      <c r="G49" s="51"/>
      <c r="H49" s="55" t="s">
        <v>50</v>
      </c>
      <c r="I49" s="55" t="s">
        <v>49</v>
      </c>
    </row>
    <row r="50" spans="1:9" ht="13.5" customHeight="1">
      <c r="A50" s="252" t="s">
        <v>28</v>
      </c>
      <c r="B50" s="252"/>
      <c r="C50" s="254" t="s">
        <v>48</v>
      </c>
      <c r="D50" s="254"/>
      <c r="E50" s="254"/>
      <c r="F50" s="254"/>
      <c r="G50" s="254"/>
      <c r="H50" s="254"/>
      <c r="I50" s="254"/>
    </row>
    <row r="51" spans="1:9" ht="13.5">
      <c r="A51" s="253"/>
      <c r="B51" s="253"/>
      <c r="C51" s="254" t="s">
        <v>47</v>
      </c>
      <c r="D51" s="254"/>
      <c r="E51" s="254"/>
      <c r="F51" s="254"/>
      <c r="G51" s="254"/>
      <c r="H51" s="254"/>
      <c r="I51" s="254"/>
    </row>
    <row r="52" spans="2:9" ht="13.5" customHeight="1">
      <c r="B52" s="244" t="s">
        <v>29</v>
      </c>
      <c r="C52" s="244"/>
      <c r="D52" s="244"/>
      <c r="E52" s="245" t="s">
        <v>46</v>
      </c>
      <c r="F52" s="245"/>
      <c r="G52" s="245"/>
      <c r="H52" s="245"/>
      <c r="I52" s="20"/>
    </row>
    <row r="53" spans="2:9" ht="13.5" customHeight="1">
      <c r="B53" s="246" t="s">
        <v>42</v>
      </c>
      <c r="C53" s="247"/>
      <c r="D53" s="247"/>
      <c r="E53" s="247"/>
      <c r="F53" s="247"/>
      <c r="G53" s="247"/>
      <c r="H53" s="247"/>
      <c r="I53" s="247"/>
    </row>
    <row r="54" spans="1:6" ht="13.5">
      <c r="A54" s="21" t="s">
        <v>40</v>
      </c>
      <c r="D54" s="248" t="s">
        <v>36</v>
      </c>
      <c r="E54" s="248"/>
      <c r="F54" s="248"/>
    </row>
    <row r="60" ht="13.5">
      <c r="G60" s="22"/>
    </row>
  </sheetData>
  <sheetProtection/>
  <mergeCells count="78">
    <mergeCell ref="A1:I1"/>
    <mergeCell ref="A2:D2"/>
    <mergeCell ref="E2:F2"/>
    <mergeCell ref="A3:B3"/>
    <mergeCell ref="C3:I3"/>
    <mergeCell ref="A4:B4"/>
    <mergeCell ref="C4:G4"/>
    <mergeCell ref="A5:B5"/>
    <mergeCell ref="C5:F5"/>
    <mergeCell ref="A6:A7"/>
    <mergeCell ref="B6:B7"/>
    <mergeCell ref="C6:C7"/>
    <mergeCell ref="D6:D7"/>
    <mergeCell ref="E6:E7"/>
    <mergeCell ref="F6:F7"/>
    <mergeCell ref="G6:G7"/>
    <mergeCell ref="H6:I6"/>
    <mergeCell ref="A16:B16"/>
    <mergeCell ref="C16:F16"/>
    <mergeCell ref="G16:I16"/>
    <mergeCell ref="A17:B17"/>
    <mergeCell ref="C17:I17"/>
    <mergeCell ref="A18:B18"/>
    <mergeCell ref="C18:I18"/>
    <mergeCell ref="A19:B19"/>
    <mergeCell ref="C19:I19"/>
    <mergeCell ref="A20:B20"/>
    <mergeCell ref="C20:I20"/>
    <mergeCell ref="A21:B21"/>
    <mergeCell ref="C21:I21"/>
    <mergeCell ref="A22:B22"/>
    <mergeCell ref="C22:I22"/>
    <mergeCell ref="A23:B23"/>
    <mergeCell ref="C23:I23"/>
    <mergeCell ref="A24:B24"/>
    <mergeCell ref="C24:I24"/>
    <mergeCell ref="A25:B25"/>
    <mergeCell ref="C25:I25"/>
    <mergeCell ref="A26:B26"/>
    <mergeCell ref="C26:I26"/>
    <mergeCell ref="A27:B28"/>
    <mergeCell ref="C27:F27"/>
    <mergeCell ref="H27:I27"/>
    <mergeCell ref="C28:I28"/>
    <mergeCell ref="A29:B29"/>
    <mergeCell ref="C29:I39"/>
    <mergeCell ref="A32:B32"/>
    <mergeCell ref="A33:B33"/>
    <mergeCell ref="A34:B34"/>
    <mergeCell ref="A35:B35"/>
    <mergeCell ref="A36:B36"/>
    <mergeCell ref="A37:B37"/>
    <mergeCell ref="A38:B38"/>
    <mergeCell ref="A39:B39"/>
    <mergeCell ref="A40:B40"/>
    <mergeCell ref="C40:I40"/>
    <mergeCell ref="A41:B41"/>
    <mergeCell ref="C41:I41"/>
    <mergeCell ref="A42:B42"/>
    <mergeCell ref="C42:I42"/>
    <mergeCell ref="A43:B43"/>
    <mergeCell ref="C43:I43"/>
    <mergeCell ref="A44:B44"/>
    <mergeCell ref="C44:I44"/>
    <mergeCell ref="A45:B45"/>
    <mergeCell ref="C45:I45"/>
    <mergeCell ref="A46:B46"/>
    <mergeCell ref="C46:I46"/>
    <mergeCell ref="B52:D52"/>
    <mergeCell ref="E52:H52"/>
    <mergeCell ref="B53:I53"/>
    <mergeCell ref="D54:F54"/>
    <mergeCell ref="A47:B49"/>
    <mergeCell ref="E47:G47"/>
    <mergeCell ref="E48:G48"/>
    <mergeCell ref="A50:B51"/>
    <mergeCell ref="C50:I50"/>
    <mergeCell ref="C51:I51"/>
  </mergeCells>
  <hyperlinks>
    <hyperlink ref="E47" r:id="rId1" display="mako.chk38@docomo.ne.jp"/>
  </hyperlinks>
  <printOptions horizontalCentered="1" verticalCentered="1"/>
  <pageMargins left="0" right="0" top="0" bottom="0" header="0.5118110236220472" footer="0.5118110236220472"/>
  <pageSetup horizontalDpi="600" verticalDpi="600" orientation="portrait" paperSize="9" r:id="rId2"/>
</worksheet>
</file>

<file path=xl/worksheets/sheet30.xml><?xml version="1.0" encoding="utf-8"?>
<worksheet xmlns="http://schemas.openxmlformats.org/spreadsheetml/2006/main" xmlns:r="http://schemas.openxmlformats.org/officeDocument/2006/relationships">
  <dimension ref="A1:J60"/>
  <sheetViews>
    <sheetView zoomScalePageLayoutView="0" workbookViewId="0" topLeftCell="A1">
      <selection activeCell="I5" sqref="I5"/>
    </sheetView>
  </sheetViews>
  <sheetFormatPr defaultColWidth="9.00390625" defaultRowHeight="12.75"/>
  <cols>
    <col min="1" max="1" width="4.25390625" style="18" customWidth="1"/>
    <col min="2" max="2" width="7.875" style="18" customWidth="1"/>
    <col min="3" max="3" width="11.625" style="18" customWidth="1"/>
    <col min="4" max="5" width="4.125" style="18" customWidth="1"/>
    <col min="6" max="6" width="9.00390625" style="18" customWidth="1"/>
    <col min="7" max="7" width="33.375" style="18" customWidth="1"/>
    <col min="8" max="9" width="14.125" style="18" customWidth="1"/>
    <col min="10" max="16384" width="9.125" style="18" customWidth="1"/>
  </cols>
  <sheetData>
    <row r="1" spans="1:9" ht="13.5">
      <c r="A1" s="272" t="s">
        <v>69</v>
      </c>
      <c r="B1" s="272"/>
      <c r="C1" s="272"/>
      <c r="D1" s="272"/>
      <c r="E1" s="272"/>
      <c r="F1" s="272"/>
      <c r="G1" s="272"/>
      <c r="H1" s="272"/>
      <c r="I1" s="272"/>
    </row>
    <row r="2" spans="1:9" ht="24">
      <c r="A2" s="273" t="s">
        <v>68</v>
      </c>
      <c r="B2" s="273"/>
      <c r="C2" s="273"/>
      <c r="D2" s="273"/>
      <c r="E2" s="274" t="s">
        <v>37</v>
      </c>
      <c r="F2" s="274"/>
      <c r="G2" s="32">
        <v>41998</v>
      </c>
      <c r="H2" s="31" t="s">
        <v>67</v>
      </c>
      <c r="I2" s="33" t="s">
        <v>1043</v>
      </c>
    </row>
    <row r="3" spans="1:9" ht="13.5">
      <c r="A3" s="258" t="s">
        <v>66</v>
      </c>
      <c r="B3" s="258"/>
      <c r="C3" s="255" t="s">
        <v>1250</v>
      </c>
      <c r="D3" s="255"/>
      <c r="E3" s="255"/>
      <c r="F3" s="255"/>
      <c r="G3" s="255"/>
      <c r="H3" s="255"/>
      <c r="I3" s="255"/>
    </row>
    <row r="4" spans="1:9" ht="13.5">
      <c r="A4" s="258" t="s">
        <v>10</v>
      </c>
      <c r="B4" s="258"/>
      <c r="C4" s="255" t="s">
        <v>1251</v>
      </c>
      <c r="D4" s="255"/>
      <c r="E4" s="255"/>
      <c r="F4" s="255"/>
      <c r="G4" s="255"/>
      <c r="H4" s="42" t="s">
        <v>11</v>
      </c>
      <c r="I4" s="43"/>
    </row>
    <row r="5" spans="1:9" ht="13.5">
      <c r="A5" s="258" t="s">
        <v>12</v>
      </c>
      <c r="B5" s="258"/>
      <c r="C5" s="267">
        <v>42000</v>
      </c>
      <c r="D5" s="267"/>
      <c r="E5" s="267"/>
      <c r="F5" s="267"/>
      <c r="G5" s="44" t="s">
        <v>1252</v>
      </c>
      <c r="H5" s="42" t="s">
        <v>13</v>
      </c>
      <c r="I5" s="45">
        <v>1</v>
      </c>
    </row>
    <row r="6" spans="1:9" ht="13.5">
      <c r="A6" s="259" t="s">
        <v>65</v>
      </c>
      <c r="B6" s="259" t="s">
        <v>14</v>
      </c>
      <c r="C6" s="259" t="s">
        <v>15</v>
      </c>
      <c r="D6" s="268" t="s">
        <v>16</v>
      </c>
      <c r="E6" s="268" t="s">
        <v>38</v>
      </c>
      <c r="F6" s="270" t="s">
        <v>39</v>
      </c>
      <c r="G6" s="259" t="s">
        <v>17</v>
      </c>
      <c r="H6" s="265" t="s">
        <v>18</v>
      </c>
      <c r="I6" s="265"/>
    </row>
    <row r="7" spans="1:9" ht="13.5">
      <c r="A7" s="259"/>
      <c r="B7" s="259"/>
      <c r="C7" s="259"/>
      <c r="D7" s="269"/>
      <c r="E7" s="269"/>
      <c r="F7" s="271"/>
      <c r="G7" s="259"/>
      <c r="H7" s="42" t="s">
        <v>15</v>
      </c>
      <c r="I7" s="42" t="s">
        <v>19</v>
      </c>
    </row>
    <row r="8" spans="1:9" ht="13.5">
      <c r="A8" s="46">
        <v>1</v>
      </c>
      <c r="B8" s="47" t="s">
        <v>1254</v>
      </c>
      <c r="C8" s="48" t="s">
        <v>486</v>
      </c>
      <c r="D8" s="48">
        <v>48</v>
      </c>
      <c r="E8" s="49" t="s">
        <v>253</v>
      </c>
      <c r="F8" s="56">
        <v>10</v>
      </c>
      <c r="G8" s="48" t="s">
        <v>1255</v>
      </c>
      <c r="H8" s="48" t="s">
        <v>488</v>
      </c>
      <c r="I8" s="50" t="s">
        <v>489</v>
      </c>
    </row>
    <row r="9" spans="1:9" ht="13.5">
      <c r="A9" s="46">
        <v>2</v>
      </c>
      <c r="B9" s="47" t="s">
        <v>1256</v>
      </c>
      <c r="C9" s="48" t="s">
        <v>1127</v>
      </c>
      <c r="D9" s="48">
        <v>59</v>
      </c>
      <c r="E9" s="49" t="s">
        <v>178</v>
      </c>
      <c r="F9" s="56">
        <v>10</v>
      </c>
      <c r="G9" s="48" t="s">
        <v>1129</v>
      </c>
      <c r="H9" s="48" t="s">
        <v>1257</v>
      </c>
      <c r="I9" s="50" t="s">
        <v>1258</v>
      </c>
    </row>
    <row r="10" spans="1:10" ht="13.5">
      <c r="A10" s="46">
        <v>3</v>
      </c>
      <c r="B10" s="47"/>
      <c r="C10" s="59" t="s">
        <v>1259</v>
      </c>
      <c r="D10" s="59">
        <v>32</v>
      </c>
      <c r="E10" s="60" t="s">
        <v>253</v>
      </c>
      <c r="F10" s="61">
        <v>10</v>
      </c>
      <c r="G10" s="59" t="s">
        <v>1260</v>
      </c>
      <c r="H10" s="59" t="s">
        <v>414</v>
      </c>
      <c r="I10" s="62" t="s">
        <v>1261</v>
      </c>
      <c r="J10" s="19"/>
    </row>
    <row r="11" spans="1:9" ht="13.5">
      <c r="A11" s="46">
        <v>4</v>
      </c>
      <c r="B11" s="47"/>
      <c r="C11" s="63"/>
      <c r="D11" s="64"/>
      <c r="E11" s="65"/>
      <c r="F11" s="66"/>
      <c r="G11" s="63"/>
      <c r="H11" s="63"/>
      <c r="I11" s="65"/>
    </row>
    <row r="12" spans="1:9" ht="13.5">
      <c r="A12" s="46">
        <v>5</v>
      </c>
      <c r="B12" s="47"/>
      <c r="C12" s="67"/>
      <c r="D12" s="47"/>
      <c r="E12" s="47"/>
      <c r="F12" s="52"/>
      <c r="G12" s="67"/>
      <c r="H12" s="67"/>
      <c r="I12" s="47"/>
    </row>
    <row r="13" spans="1:9" ht="13.5">
      <c r="A13" s="46">
        <v>6</v>
      </c>
      <c r="B13" s="47"/>
      <c r="C13" s="68"/>
      <c r="D13" s="47"/>
      <c r="E13" s="47"/>
      <c r="F13" s="52"/>
      <c r="G13" s="67"/>
      <c r="H13" s="57"/>
      <c r="I13" s="47"/>
    </row>
    <row r="14" spans="1:9" ht="13.5">
      <c r="A14" s="46">
        <v>7</v>
      </c>
      <c r="B14" s="47"/>
      <c r="C14" s="57"/>
      <c r="D14" s="47"/>
      <c r="E14" s="47"/>
      <c r="F14" s="52"/>
      <c r="G14" s="57"/>
      <c r="H14" s="57"/>
      <c r="I14" s="47"/>
    </row>
    <row r="15" spans="1:9" ht="13.5">
      <c r="A15" s="46">
        <v>8</v>
      </c>
      <c r="B15" s="47"/>
      <c r="C15" s="57"/>
      <c r="D15" s="47"/>
      <c r="E15" s="47"/>
      <c r="F15" s="52"/>
      <c r="G15" s="57"/>
      <c r="H15" s="57"/>
      <c r="I15" s="47"/>
    </row>
    <row r="16" spans="1:9" ht="13.5">
      <c r="A16" s="258" t="s">
        <v>20</v>
      </c>
      <c r="B16" s="258"/>
      <c r="C16" s="260">
        <v>42000</v>
      </c>
      <c r="D16" s="260"/>
      <c r="E16" s="260"/>
      <c r="F16" s="260"/>
      <c r="G16" s="266" t="s">
        <v>1262</v>
      </c>
      <c r="H16" s="266"/>
      <c r="I16" s="266"/>
    </row>
    <row r="17" spans="1:9" ht="13.5">
      <c r="A17" s="265" t="s">
        <v>21</v>
      </c>
      <c r="B17" s="265"/>
      <c r="C17" s="266"/>
      <c r="D17" s="266"/>
      <c r="E17" s="266"/>
      <c r="F17" s="266"/>
      <c r="G17" s="266"/>
      <c r="H17" s="266"/>
      <c r="I17" s="266"/>
    </row>
    <row r="18" spans="1:10" ht="13.5">
      <c r="A18" s="264">
        <v>42000</v>
      </c>
      <c r="B18" s="265"/>
      <c r="C18" s="266" t="s">
        <v>1263</v>
      </c>
      <c r="D18" s="266"/>
      <c r="E18" s="266"/>
      <c r="F18" s="266"/>
      <c r="G18" s="266"/>
      <c r="H18" s="266"/>
      <c r="I18" s="266"/>
      <c r="J18" s="11"/>
    </row>
    <row r="19" spans="1:10" ht="13.5">
      <c r="A19" s="264">
        <v>42001</v>
      </c>
      <c r="B19" s="265"/>
      <c r="C19" s="266" t="s">
        <v>1264</v>
      </c>
      <c r="D19" s="266"/>
      <c r="E19" s="266"/>
      <c r="F19" s="266"/>
      <c r="G19" s="266"/>
      <c r="H19" s="266"/>
      <c r="I19" s="266"/>
      <c r="J19" s="11"/>
    </row>
    <row r="20" spans="1:10" ht="13.5">
      <c r="A20" s="264" t="s">
        <v>64</v>
      </c>
      <c r="B20" s="265"/>
      <c r="C20" s="266" t="s">
        <v>1265</v>
      </c>
      <c r="D20" s="266"/>
      <c r="E20" s="266"/>
      <c r="F20" s="266"/>
      <c r="G20" s="266"/>
      <c r="H20" s="266"/>
      <c r="I20" s="266"/>
      <c r="J20" s="11"/>
    </row>
    <row r="21" spans="1:10" ht="13.5">
      <c r="A21" s="264">
        <v>42002</v>
      </c>
      <c r="B21" s="265"/>
      <c r="C21" s="266" t="s">
        <v>1266</v>
      </c>
      <c r="D21" s="266"/>
      <c r="E21" s="266"/>
      <c r="F21" s="266"/>
      <c r="G21" s="266"/>
      <c r="H21" s="266"/>
      <c r="I21" s="266"/>
      <c r="J21" s="11"/>
    </row>
    <row r="22" spans="1:10" ht="13.5">
      <c r="A22" s="264">
        <v>42003</v>
      </c>
      <c r="B22" s="265"/>
      <c r="C22" s="266" t="s">
        <v>1267</v>
      </c>
      <c r="D22" s="266"/>
      <c r="E22" s="266"/>
      <c r="F22" s="266"/>
      <c r="G22" s="266"/>
      <c r="H22" s="266"/>
      <c r="I22" s="266"/>
      <c r="J22" s="11"/>
    </row>
    <row r="23" spans="1:10" ht="13.5">
      <c r="A23" s="264" t="s">
        <v>1369</v>
      </c>
      <c r="B23" s="265"/>
      <c r="C23" s="266" t="s">
        <v>1268</v>
      </c>
      <c r="D23" s="266"/>
      <c r="E23" s="266"/>
      <c r="F23" s="266"/>
      <c r="G23" s="266"/>
      <c r="H23" s="266"/>
      <c r="I23" s="266"/>
      <c r="J23" s="11"/>
    </row>
    <row r="24" spans="1:10" ht="13.5">
      <c r="A24" s="264" t="s">
        <v>1369</v>
      </c>
      <c r="B24" s="265"/>
      <c r="C24" s="266" t="s">
        <v>1269</v>
      </c>
      <c r="D24" s="266"/>
      <c r="E24" s="266"/>
      <c r="F24" s="266"/>
      <c r="G24" s="266"/>
      <c r="H24" s="266"/>
      <c r="I24" s="266"/>
      <c r="J24" s="11"/>
    </row>
    <row r="25" spans="1:10" ht="13.5">
      <c r="A25" s="264" t="s">
        <v>1369</v>
      </c>
      <c r="B25" s="265"/>
      <c r="C25" s="266"/>
      <c r="D25" s="266"/>
      <c r="E25" s="266"/>
      <c r="F25" s="266"/>
      <c r="G25" s="266"/>
      <c r="H25" s="266"/>
      <c r="I25" s="266"/>
      <c r="J25" s="11"/>
    </row>
    <row r="26" spans="1:10" ht="13.5">
      <c r="A26" s="265" t="s">
        <v>1369</v>
      </c>
      <c r="B26" s="265"/>
      <c r="C26" s="266"/>
      <c r="D26" s="266"/>
      <c r="E26" s="266"/>
      <c r="F26" s="266"/>
      <c r="G26" s="266"/>
      <c r="H26" s="266"/>
      <c r="I26" s="266"/>
      <c r="J26" s="11"/>
    </row>
    <row r="27" spans="1:10" ht="13.5">
      <c r="A27" s="259" t="s">
        <v>22</v>
      </c>
      <c r="B27" s="259"/>
      <c r="C27" s="260" t="s">
        <v>31</v>
      </c>
      <c r="D27" s="260"/>
      <c r="E27" s="260"/>
      <c r="F27" s="260"/>
      <c r="G27" s="53" t="s">
        <v>1270</v>
      </c>
      <c r="H27" s="261">
        <v>0.75</v>
      </c>
      <c r="I27" s="261"/>
      <c r="J27" s="11"/>
    </row>
    <row r="28" spans="1:10" ht="13.5">
      <c r="A28" s="259"/>
      <c r="B28" s="259"/>
      <c r="C28" s="262" t="s">
        <v>35</v>
      </c>
      <c r="D28" s="262"/>
      <c r="E28" s="262"/>
      <c r="F28" s="262"/>
      <c r="G28" s="262"/>
      <c r="H28" s="262"/>
      <c r="I28" s="262"/>
      <c r="J28" s="11"/>
    </row>
    <row r="29" spans="1:10" ht="13.5">
      <c r="A29" s="447" t="s">
        <v>23</v>
      </c>
      <c r="B29" s="258"/>
      <c r="C29" s="263" t="s">
        <v>1370</v>
      </c>
      <c r="D29" s="263"/>
      <c r="E29" s="263"/>
      <c r="F29" s="263"/>
      <c r="G29" s="263"/>
      <c r="H29" s="263"/>
      <c r="I29" s="263"/>
      <c r="J29" s="11"/>
    </row>
    <row r="30" spans="1:10" ht="13.5">
      <c r="A30" s="41" t="s">
        <v>24</v>
      </c>
      <c r="B30" s="41"/>
      <c r="C30" s="263"/>
      <c r="D30" s="263"/>
      <c r="E30" s="263"/>
      <c r="F30" s="263"/>
      <c r="G30" s="263"/>
      <c r="H30" s="263"/>
      <c r="I30" s="263"/>
      <c r="J30" s="11"/>
    </row>
    <row r="31" spans="1:10" ht="13.5">
      <c r="A31" s="41" t="s">
        <v>25</v>
      </c>
      <c r="B31" s="41"/>
      <c r="C31" s="263"/>
      <c r="D31" s="263"/>
      <c r="E31" s="263"/>
      <c r="F31" s="263"/>
      <c r="G31" s="263"/>
      <c r="H31" s="263"/>
      <c r="I31" s="263"/>
      <c r="J31" s="11"/>
    </row>
    <row r="32" spans="1:9" ht="13.5">
      <c r="A32" s="255"/>
      <c r="B32" s="255"/>
      <c r="C32" s="263"/>
      <c r="D32" s="263"/>
      <c r="E32" s="263"/>
      <c r="F32" s="263"/>
      <c r="G32" s="263"/>
      <c r="H32" s="263"/>
      <c r="I32" s="263"/>
    </row>
    <row r="33" spans="1:9" ht="13.5">
      <c r="A33" s="255"/>
      <c r="B33" s="255"/>
      <c r="C33" s="263"/>
      <c r="D33" s="263"/>
      <c r="E33" s="263"/>
      <c r="F33" s="263"/>
      <c r="G33" s="263"/>
      <c r="H33" s="263"/>
      <c r="I33" s="263"/>
    </row>
    <row r="34" spans="1:9" ht="13.5">
      <c r="A34" s="255"/>
      <c r="B34" s="255"/>
      <c r="C34" s="263"/>
      <c r="D34" s="263"/>
      <c r="E34" s="263"/>
      <c r="F34" s="263"/>
      <c r="G34" s="263"/>
      <c r="H34" s="263"/>
      <c r="I34" s="263"/>
    </row>
    <row r="35" spans="1:9" ht="13.5">
      <c r="A35" s="255"/>
      <c r="B35" s="255"/>
      <c r="C35" s="263"/>
      <c r="D35" s="263"/>
      <c r="E35" s="263"/>
      <c r="F35" s="263"/>
      <c r="G35" s="263"/>
      <c r="H35" s="263"/>
      <c r="I35" s="263"/>
    </row>
    <row r="36" spans="1:9" ht="13.5">
      <c r="A36" s="255"/>
      <c r="B36" s="255"/>
      <c r="C36" s="263"/>
      <c r="D36" s="263"/>
      <c r="E36" s="263"/>
      <c r="F36" s="263"/>
      <c r="G36" s="263"/>
      <c r="H36" s="263"/>
      <c r="I36" s="263"/>
    </row>
    <row r="37" spans="1:9" ht="13.5">
      <c r="A37" s="255"/>
      <c r="B37" s="255"/>
      <c r="C37" s="263"/>
      <c r="D37" s="263"/>
      <c r="E37" s="263"/>
      <c r="F37" s="263"/>
      <c r="G37" s="263"/>
      <c r="H37" s="263"/>
      <c r="I37" s="263"/>
    </row>
    <row r="38" spans="1:9" ht="13.5">
      <c r="A38" s="255"/>
      <c r="B38" s="255"/>
      <c r="C38" s="263"/>
      <c r="D38" s="263"/>
      <c r="E38" s="263"/>
      <c r="F38" s="263"/>
      <c r="G38" s="263"/>
      <c r="H38" s="263"/>
      <c r="I38" s="263"/>
    </row>
    <row r="39" spans="1:9" ht="13.5">
      <c r="A39" s="255"/>
      <c r="B39" s="255"/>
      <c r="C39" s="263"/>
      <c r="D39" s="263"/>
      <c r="E39" s="263"/>
      <c r="F39" s="263"/>
      <c r="G39" s="263"/>
      <c r="H39" s="263"/>
      <c r="I39" s="263"/>
    </row>
    <row r="40" spans="1:9" ht="13.5">
      <c r="A40" s="255"/>
      <c r="B40" s="255"/>
      <c r="C40" s="255" t="s">
        <v>41</v>
      </c>
      <c r="D40" s="255"/>
      <c r="E40" s="255"/>
      <c r="F40" s="255"/>
      <c r="G40" s="255"/>
      <c r="H40" s="255"/>
      <c r="I40" s="255"/>
    </row>
    <row r="41" spans="1:9" ht="13.5">
      <c r="A41" s="258" t="s">
        <v>32</v>
      </c>
      <c r="B41" s="258"/>
      <c r="C41" s="255" t="s">
        <v>1371</v>
      </c>
      <c r="D41" s="255"/>
      <c r="E41" s="255"/>
      <c r="F41" s="255"/>
      <c r="G41" s="255"/>
      <c r="H41" s="255"/>
      <c r="I41" s="255"/>
    </row>
    <row r="42" spans="1:9" ht="13.5">
      <c r="A42" s="258" t="s">
        <v>33</v>
      </c>
      <c r="B42" s="258"/>
      <c r="C42" s="255" t="s">
        <v>1372</v>
      </c>
      <c r="D42" s="255"/>
      <c r="E42" s="255"/>
      <c r="F42" s="255"/>
      <c r="G42" s="255"/>
      <c r="H42" s="255"/>
      <c r="I42" s="255"/>
    </row>
    <row r="43" spans="1:9" ht="13.5">
      <c r="A43" s="258" t="s">
        <v>26</v>
      </c>
      <c r="B43" s="258"/>
      <c r="C43" s="255" t="s">
        <v>1373</v>
      </c>
      <c r="D43" s="255"/>
      <c r="E43" s="255"/>
      <c r="F43" s="255"/>
      <c r="G43" s="255"/>
      <c r="H43" s="255"/>
      <c r="I43" s="255"/>
    </row>
    <row r="44" spans="1:9" ht="13.5">
      <c r="A44" s="255"/>
      <c r="B44" s="255"/>
      <c r="C44" s="255" t="s">
        <v>1374</v>
      </c>
      <c r="D44" s="255"/>
      <c r="E44" s="255"/>
      <c r="F44" s="255"/>
      <c r="G44" s="255"/>
      <c r="H44" s="255"/>
      <c r="I44" s="255"/>
    </row>
    <row r="45" spans="1:9" ht="13.5">
      <c r="A45" s="255"/>
      <c r="B45" s="255"/>
      <c r="C45" s="255" t="s">
        <v>1375</v>
      </c>
      <c r="D45" s="255"/>
      <c r="E45" s="255"/>
      <c r="F45" s="255"/>
      <c r="G45" s="255"/>
      <c r="H45" s="255"/>
      <c r="I45" s="255"/>
    </row>
    <row r="46" spans="1:9" ht="13.5">
      <c r="A46" s="256" t="s">
        <v>30</v>
      </c>
      <c r="B46" s="257"/>
      <c r="C46" s="251" t="s">
        <v>1376</v>
      </c>
      <c r="D46" s="251"/>
      <c r="E46" s="251"/>
      <c r="F46" s="251"/>
      <c r="G46" s="251"/>
      <c r="H46" s="251"/>
      <c r="I46" s="251"/>
    </row>
    <row r="47" spans="1:9" ht="13.5">
      <c r="A47" s="249" t="s">
        <v>1377</v>
      </c>
      <c r="B47" s="249"/>
      <c r="C47" s="54" t="s">
        <v>1378</v>
      </c>
      <c r="D47" s="54"/>
      <c r="E47" s="251" t="s">
        <v>1379</v>
      </c>
      <c r="F47" s="251"/>
      <c r="G47" s="251"/>
      <c r="H47" s="55" t="s">
        <v>1380</v>
      </c>
      <c r="I47" s="55" t="s">
        <v>1381</v>
      </c>
    </row>
    <row r="48" spans="1:9" ht="13.5">
      <c r="A48" s="249"/>
      <c r="B48" s="249"/>
      <c r="C48" s="54" t="s">
        <v>1382</v>
      </c>
      <c r="D48" s="54"/>
      <c r="E48" s="251" t="s">
        <v>1383</v>
      </c>
      <c r="F48" s="251"/>
      <c r="G48" s="251"/>
      <c r="H48" s="55" t="s">
        <v>1384</v>
      </c>
      <c r="I48" s="55" t="s">
        <v>1385</v>
      </c>
    </row>
    <row r="49" spans="1:9" ht="13.5">
      <c r="A49" s="250"/>
      <c r="B49" s="250"/>
      <c r="C49" s="54" t="s">
        <v>27</v>
      </c>
      <c r="D49" s="54"/>
      <c r="E49" s="51" t="s">
        <v>1386</v>
      </c>
      <c r="F49" s="51"/>
      <c r="G49" s="51"/>
      <c r="H49" s="55" t="s">
        <v>1387</v>
      </c>
      <c r="I49" s="55" t="s">
        <v>1388</v>
      </c>
    </row>
    <row r="50" spans="1:9" ht="13.5" customHeight="1">
      <c r="A50" s="252" t="s">
        <v>28</v>
      </c>
      <c r="B50" s="252"/>
      <c r="C50" s="254" t="s">
        <v>1389</v>
      </c>
      <c r="D50" s="254"/>
      <c r="E50" s="254"/>
      <c r="F50" s="254"/>
      <c r="G50" s="254"/>
      <c r="H50" s="254"/>
      <c r="I50" s="254"/>
    </row>
    <row r="51" spans="1:9" ht="13.5">
      <c r="A51" s="253"/>
      <c r="B51" s="253"/>
      <c r="C51" s="254" t="s">
        <v>1390</v>
      </c>
      <c r="D51" s="254"/>
      <c r="E51" s="254"/>
      <c r="F51" s="254"/>
      <c r="G51" s="254"/>
      <c r="H51" s="254"/>
      <c r="I51" s="254"/>
    </row>
    <row r="52" spans="2:9" ht="13.5" customHeight="1">
      <c r="B52" s="244" t="s">
        <v>29</v>
      </c>
      <c r="C52" s="244"/>
      <c r="D52" s="244"/>
      <c r="E52" s="245" t="s">
        <v>1391</v>
      </c>
      <c r="F52" s="245"/>
      <c r="G52" s="245"/>
      <c r="H52" s="245"/>
      <c r="I52" s="20"/>
    </row>
    <row r="53" spans="2:9" ht="13.5" customHeight="1">
      <c r="B53" s="246" t="s">
        <v>42</v>
      </c>
      <c r="C53" s="247"/>
      <c r="D53" s="247"/>
      <c r="E53" s="247"/>
      <c r="F53" s="247"/>
      <c r="G53" s="247"/>
      <c r="H53" s="247"/>
      <c r="I53" s="247"/>
    </row>
    <row r="54" spans="1:6" ht="13.5">
      <c r="A54" s="21" t="s">
        <v>40</v>
      </c>
      <c r="D54" s="248" t="s">
        <v>36</v>
      </c>
      <c r="E54" s="248"/>
      <c r="F54" s="248"/>
    </row>
    <row r="60" ht="13.5">
      <c r="G60" s="22"/>
    </row>
  </sheetData>
  <sheetProtection/>
  <mergeCells count="78">
    <mergeCell ref="A1:I1"/>
    <mergeCell ref="A2:D2"/>
    <mergeCell ref="E2:F2"/>
    <mergeCell ref="A3:B3"/>
    <mergeCell ref="C3:I3"/>
    <mergeCell ref="A4:B4"/>
    <mergeCell ref="C4:G4"/>
    <mergeCell ref="A5:B5"/>
    <mergeCell ref="C5:F5"/>
    <mergeCell ref="A6:A7"/>
    <mergeCell ref="B6:B7"/>
    <mergeCell ref="C6:C7"/>
    <mergeCell ref="D6:D7"/>
    <mergeCell ref="E6:E7"/>
    <mergeCell ref="F6:F7"/>
    <mergeCell ref="G6:G7"/>
    <mergeCell ref="H6:I6"/>
    <mergeCell ref="A16:B16"/>
    <mergeCell ref="C16:F16"/>
    <mergeCell ref="G16:I16"/>
    <mergeCell ref="A17:B17"/>
    <mergeCell ref="C17:I17"/>
    <mergeCell ref="A18:B18"/>
    <mergeCell ref="C18:I18"/>
    <mergeCell ref="A19:B19"/>
    <mergeCell ref="C19:I19"/>
    <mergeCell ref="A20:B20"/>
    <mergeCell ref="C20:I20"/>
    <mergeCell ref="A21:B21"/>
    <mergeCell ref="C21:I21"/>
    <mergeCell ref="A22:B22"/>
    <mergeCell ref="C22:I22"/>
    <mergeCell ref="A23:B23"/>
    <mergeCell ref="C23:I23"/>
    <mergeCell ref="A24:B24"/>
    <mergeCell ref="C24:I24"/>
    <mergeCell ref="A25:B25"/>
    <mergeCell ref="C25:I25"/>
    <mergeCell ref="A26:B26"/>
    <mergeCell ref="C26:I26"/>
    <mergeCell ref="A27:B28"/>
    <mergeCell ref="C27:F27"/>
    <mergeCell ref="H27:I27"/>
    <mergeCell ref="C28:I28"/>
    <mergeCell ref="A29:B29"/>
    <mergeCell ref="C29:I39"/>
    <mergeCell ref="A32:B32"/>
    <mergeCell ref="A33:B33"/>
    <mergeCell ref="A34:B34"/>
    <mergeCell ref="A35:B35"/>
    <mergeCell ref="A36:B36"/>
    <mergeCell ref="A37:B37"/>
    <mergeCell ref="A38:B38"/>
    <mergeCell ref="A39:B39"/>
    <mergeCell ref="A40:B40"/>
    <mergeCell ref="C40:I40"/>
    <mergeCell ref="A41:B41"/>
    <mergeCell ref="C41:I41"/>
    <mergeCell ref="A42:B42"/>
    <mergeCell ref="C42:I42"/>
    <mergeCell ref="A43:B43"/>
    <mergeCell ref="C43:I43"/>
    <mergeCell ref="A44:B44"/>
    <mergeCell ref="C44:I44"/>
    <mergeCell ref="A45:B45"/>
    <mergeCell ref="C45:I45"/>
    <mergeCell ref="A46:B46"/>
    <mergeCell ref="C46:I46"/>
    <mergeCell ref="B52:D52"/>
    <mergeCell ref="E52:H52"/>
    <mergeCell ref="B53:I53"/>
    <mergeCell ref="D54:F54"/>
    <mergeCell ref="A47:B49"/>
    <mergeCell ref="E47:G47"/>
    <mergeCell ref="E48:G48"/>
    <mergeCell ref="A50:B51"/>
    <mergeCell ref="C50:I50"/>
    <mergeCell ref="C51:I51"/>
  </mergeCells>
  <hyperlinks>
    <hyperlink ref="E47" r:id="rId1" display="mako.chk38@docomo.ne.jp"/>
  </hyperlinks>
  <printOptions horizontalCentered="1" verticalCentered="1"/>
  <pageMargins left="0" right="0" top="0" bottom="0" header="0.5118110236220472" footer="0.5118110236220472"/>
  <pageSetup horizontalDpi="600" verticalDpi="600" orientation="portrait" paperSize="9" r:id="rId2"/>
</worksheet>
</file>

<file path=xl/worksheets/sheet31.xml><?xml version="1.0" encoding="utf-8"?>
<worksheet xmlns="http://schemas.openxmlformats.org/spreadsheetml/2006/main" xmlns:r="http://schemas.openxmlformats.org/officeDocument/2006/relationships">
  <dimension ref="A1:K60"/>
  <sheetViews>
    <sheetView zoomScalePageLayoutView="0" workbookViewId="0" topLeftCell="A1">
      <selection activeCell="C17" sqref="C17:I17"/>
    </sheetView>
  </sheetViews>
  <sheetFormatPr defaultColWidth="9.00390625" defaultRowHeight="12.75"/>
  <cols>
    <col min="1" max="1" width="2.75390625" style="18" customWidth="1"/>
    <col min="2" max="2" width="10.75390625" style="18" customWidth="1"/>
    <col min="3" max="3" width="11.625" style="18" customWidth="1"/>
    <col min="4" max="5" width="4.125" style="18" customWidth="1"/>
    <col min="6" max="6" width="9.00390625" style="18" customWidth="1"/>
    <col min="7" max="7" width="33.375" style="18" customWidth="1"/>
    <col min="8" max="9" width="14.125" style="18" customWidth="1"/>
    <col min="10" max="16384" width="9.125" style="18" customWidth="1"/>
  </cols>
  <sheetData>
    <row r="1" spans="1:9" ht="13.5">
      <c r="A1" s="448" t="s">
        <v>161</v>
      </c>
      <c r="B1" s="448"/>
      <c r="C1" s="448"/>
      <c r="D1" s="448"/>
      <c r="E1" s="448"/>
      <c r="F1" s="448"/>
      <c r="G1" s="448"/>
      <c r="H1" s="448"/>
      <c r="I1" s="448"/>
    </row>
    <row r="2" spans="1:9" ht="24">
      <c r="A2" s="449" t="s">
        <v>162</v>
      </c>
      <c r="B2" s="449"/>
      <c r="C2" s="449"/>
      <c r="D2" s="449"/>
      <c r="E2" s="450" t="s">
        <v>163</v>
      </c>
      <c r="F2" s="450"/>
      <c r="G2" s="225">
        <v>41994</v>
      </c>
      <c r="H2" s="226" t="s">
        <v>164</v>
      </c>
      <c r="I2" s="226" t="s">
        <v>165</v>
      </c>
    </row>
    <row r="3" spans="1:9" ht="13.5">
      <c r="A3" s="447" t="s">
        <v>166</v>
      </c>
      <c r="B3" s="447"/>
      <c r="C3" s="255" t="s">
        <v>1273</v>
      </c>
      <c r="D3" s="255"/>
      <c r="E3" s="255"/>
      <c r="F3" s="255"/>
      <c r="G3" s="255"/>
      <c r="H3" s="255"/>
      <c r="I3" s="255"/>
    </row>
    <row r="4" spans="1:9" ht="13.5">
      <c r="A4" s="447" t="s">
        <v>10</v>
      </c>
      <c r="B4" s="447"/>
      <c r="C4" s="255" t="s">
        <v>1274</v>
      </c>
      <c r="D4" s="255"/>
      <c r="E4" s="255"/>
      <c r="F4" s="255"/>
      <c r="G4" s="255"/>
      <c r="H4" s="229" t="s">
        <v>169</v>
      </c>
      <c r="I4" s="43" t="s">
        <v>1275</v>
      </c>
    </row>
    <row r="5" spans="1:9" ht="13.5">
      <c r="A5" s="447" t="s">
        <v>12</v>
      </c>
      <c r="B5" s="447"/>
      <c r="C5" s="451" t="s">
        <v>1276</v>
      </c>
      <c r="D5" s="451"/>
      <c r="E5" s="451"/>
      <c r="F5" s="451"/>
      <c r="G5" s="230">
        <v>42003</v>
      </c>
      <c r="H5" s="229" t="s">
        <v>172</v>
      </c>
      <c r="I5" s="45" t="s">
        <v>1275</v>
      </c>
    </row>
    <row r="6" spans="1:9" ht="12.75" customHeight="1">
      <c r="A6" s="452" t="s">
        <v>173</v>
      </c>
      <c r="B6" s="452" t="s">
        <v>14</v>
      </c>
      <c r="C6" s="452" t="s">
        <v>15</v>
      </c>
      <c r="D6" s="453" t="s">
        <v>174</v>
      </c>
      <c r="E6" s="453" t="s">
        <v>175</v>
      </c>
      <c r="F6" s="454" t="s">
        <v>176</v>
      </c>
      <c r="G6" s="452" t="s">
        <v>17</v>
      </c>
      <c r="H6" s="455" t="s">
        <v>18</v>
      </c>
      <c r="I6" s="455"/>
    </row>
    <row r="7" spans="1:9" ht="13.5">
      <c r="A7" s="452"/>
      <c r="B7" s="452"/>
      <c r="C7" s="452"/>
      <c r="D7" s="453"/>
      <c r="E7" s="453"/>
      <c r="F7" s="454"/>
      <c r="G7" s="452"/>
      <c r="H7" s="229" t="s">
        <v>15</v>
      </c>
      <c r="I7" s="229" t="s">
        <v>19</v>
      </c>
    </row>
    <row r="8" spans="1:9" ht="13.5">
      <c r="A8" s="46">
        <v>1</v>
      </c>
      <c r="B8" s="47"/>
      <c r="C8" s="48" t="s">
        <v>165</v>
      </c>
      <c r="D8" s="48">
        <v>30</v>
      </c>
      <c r="E8" s="49" t="s">
        <v>178</v>
      </c>
      <c r="F8" s="56">
        <v>10</v>
      </c>
      <c r="G8" s="48" t="s">
        <v>179</v>
      </c>
      <c r="H8" s="48" t="s">
        <v>180</v>
      </c>
      <c r="I8" s="50" t="s">
        <v>181</v>
      </c>
    </row>
    <row r="9" spans="1:9" ht="13.5">
      <c r="A9" s="46">
        <v>2</v>
      </c>
      <c r="B9" s="47"/>
      <c r="C9" s="48"/>
      <c r="D9" s="48"/>
      <c r="E9" s="49"/>
      <c r="F9" s="56"/>
      <c r="G9" s="48"/>
      <c r="H9" s="48"/>
      <c r="I9" s="50"/>
    </row>
    <row r="10" spans="1:10" ht="13.5">
      <c r="A10" s="46">
        <v>3</v>
      </c>
      <c r="B10" s="47"/>
      <c r="C10" s="59"/>
      <c r="D10" s="59"/>
      <c r="E10" s="60"/>
      <c r="F10" s="61"/>
      <c r="G10" s="59"/>
      <c r="H10" s="59"/>
      <c r="I10" s="62"/>
      <c r="J10" s="227"/>
    </row>
    <row r="11" spans="1:9" ht="13.5">
      <c r="A11" s="46">
        <v>4</v>
      </c>
      <c r="B11" s="47"/>
      <c r="C11" s="63"/>
      <c r="D11" s="64"/>
      <c r="E11" s="65"/>
      <c r="F11" s="66"/>
      <c r="G11" s="63"/>
      <c r="H11" s="63"/>
      <c r="I11" s="65"/>
    </row>
    <row r="12" spans="1:9" ht="13.5">
      <c r="A12" s="46">
        <v>5</v>
      </c>
      <c r="B12" s="47"/>
      <c r="C12" s="67"/>
      <c r="D12" s="47"/>
      <c r="E12" s="47"/>
      <c r="F12" s="52"/>
      <c r="G12" s="67"/>
      <c r="H12" s="67"/>
      <c r="I12" s="47"/>
    </row>
    <row r="13" spans="1:9" ht="13.5">
      <c r="A13" s="46">
        <v>6</v>
      </c>
      <c r="B13" s="47"/>
      <c r="C13" s="67"/>
      <c r="D13" s="47"/>
      <c r="E13" s="47"/>
      <c r="F13" s="52"/>
      <c r="G13" s="67"/>
      <c r="H13" s="67"/>
      <c r="I13" s="47"/>
    </row>
    <row r="14" spans="1:9" ht="13.5">
      <c r="A14" s="46">
        <v>7</v>
      </c>
      <c r="B14" s="47"/>
      <c r="C14" s="67"/>
      <c r="D14" s="47"/>
      <c r="E14" s="47"/>
      <c r="F14" s="52"/>
      <c r="G14" s="67"/>
      <c r="H14" s="67"/>
      <c r="I14" s="47"/>
    </row>
    <row r="15" spans="1:9" ht="13.5">
      <c r="A15" s="46">
        <v>8</v>
      </c>
      <c r="B15" s="47"/>
      <c r="C15" s="67"/>
      <c r="D15" s="47"/>
      <c r="E15" s="47"/>
      <c r="F15" s="52"/>
      <c r="G15" s="67"/>
      <c r="H15" s="67"/>
      <c r="I15" s="47"/>
    </row>
    <row r="16" spans="1:9" ht="13.5">
      <c r="A16" s="447" t="s">
        <v>203</v>
      </c>
      <c r="B16" s="447"/>
      <c r="C16" s="456"/>
      <c r="D16" s="456"/>
      <c r="E16" s="456"/>
      <c r="F16" s="456"/>
      <c r="G16" s="266" t="s">
        <v>1277</v>
      </c>
      <c r="H16" s="266"/>
      <c r="I16" s="266"/>
    </row>
    <row r="17" spans="1:9" ht="13.5">
      <c r="A17" s="455" t="s">
        <v>205</v>
      </c>
      <c r="B17" s="455"/>
      <c r="C17" s="266"/>
      <c r="D17" s="266"/>
      <c r="E17" s="266"/>
      <c r="F17" s="266"/>
      <c r="G17" s="266"/>
      <c r="H17" s="266"/>
      <c r="I17" s="266"/>
    </row>
    <row r="18" spans="1:10" ht="13.5">
      <c r="A18" s="275">
        <v>42002</v>
      </c>
      <c r="B18" s="275"/>
      <c r="C18" s="266" t="s">
        <v>1278</v>
      </c>
      <c r="D18" s="266"/>
      <c r="E18" s="266"/>
      <c r="F18" s="266"/>
      <c r="G18" s="266"/>
      <c r="H18" s="266"/>
      <c r="I18" s="266"/>
      <c r="J18" s="11"/>
    </row>
    <row r="19" spans="1:10" ht="13.5">
      <c r="A19" s="275" t="s">
        <v>1279</v>
      </c>
      <c r="B19" s="275"/>
      <c r="C19" s="266" t="s">
        <v>1280</v>
      </c>
      <c r="D19" s="266"/>
      <c r="E19" s="266"/>
      <c r="F19" s="266"/>
      <c r="G19" s="266"/>
      <c r="H19" s="266"/>
      <c r="I19" s="266"/>
      <c r="J19" s="11"/>
    </row>
    <row r="20" spans="1:10" ht="13.5">
      <c r="A20" s="275" t="s">
        <v>209</v>
      </c>
      <c r="B20" s="275"/>
      <c r="C20" s="266"/>
      <c r="D20" s="266"/>
      <c r="E20" s="266"/>
      <c r="F20" s="266"/>
      <c r="G20" s="266"/>
      <c r="H20" s="266"/>
      <c r="I20" s="266"/>
      <c r="J20" s="11"/>
    </row>
    <row r="21" spans="1:10" ht="13.5">
      <c r="A21" s="275" t="s">
        <v>209</v>
      </c>
      <c r="B21" s="275"/>
      <c r="C21" s="266"/>
      <c r="D21" s="266"/>
      <c r="E21" s="266"/>
      <c r="F21" s="266"/>
      <c r="G21" s="266"/>
      <c r="H21" s="266"/>
      <c r="I21" s="266"/>
      <c r="J21" s="11"/>
    </row>
    <row r="22" spans="1:10" ht="13.5">
      <c r="A22" s="275" t="s">
        <v>209</v>
      </c>
      <c r="B22" s="275"/>
      <c r="C22" s="266"/>
      <c r="D22" s="266"/>
      <c r="E22" s="266"/>
      <c r="F22" s="266"/>
      <c r="G22" s="266"/>
      <c r="H22" s="266"/>
      <c r="I22" s="266"/>
      <c r="J22" s="11"/>
    </row>
    <row r="23" spans="1:10" ht="13.5">
      <c r="A23" s="275" t="s">
        <v>209</v>
      </c>
      <c r="B23" s="275"/>
      <c r="C23" s="266"/>
      <c r="D23" s="266"/>
      <c r="E23" s="266"/>
      <c r="F23" s="266"/>
      <c r="G23" s="266"/>
      <c r="H23" s="266"/>
      <c r="I23" s="266"/>
      <c r="J23" s="11"/>
    </row>
    <row r="24" spans="1:10" ht="13.5">
      <c r="A24" s="275" t="s">
        <v>209</v>
      </c>
      <c r="B24" s="275"/>
      <c r="C24" s="266"/>
      <c r="D24" s="266"/>
      <c r="E24" s="266"/>
      <c r="F24" s="266"/>
      <c r="G24" s="266"/>
      <c r="H24" s="266"/>
      <c r="I24" s="266"/>
      <c r="J24" s="11"/>
    </row>
    <row r="25" spans="1:10" ht="13.5">
      <c r="A25" s="275" t="s">
        <v>209</v>
      </c>
      <c r="B25" s="275"/>
      <c r="C25" s="266"/>
      <c r="D25" s="266"/>
      <c r="E25" s="266"/>
      <c r="F25" s="266"/>
      <c r="G25" s="266"/>
      <c r="H25" s="266"/>
      <c r="I25" s="266"/>
      <c r="J25" s="11"/>
    </row>
    <row r="26" spans="1:10" ht="13.5">
      <c r="A26" s="455" t="s">
        <v>209</v>
      </c>
      <c r="B26" s="455"/>
      <c r="C26" s="266"/>
      <c r="D26" s="266"/>
      <c r="E26" s="266"/>
      <c r="F26" s="266"/>
      <c r="G26" s="266"/>
      <c r="H26" s="266"/>
      <c r="I26" s="266"/>
      <c r="J26" s="11"/>
    </row>
    <row r="27" spans="1:10" ht="13.5">
      <c r="A27" s="452" t="s">
        <v>210</v>
      </c>
      <c r="B27" s="452"/>
      <c r="C27" s="456" t="s">
        <v>211</v>
      </c>
      <c r="D27" s="456"/>
      <c r="E27" s="456"/>
      <c r="F27" s="456"/>
      <c r="G27" s="231">
        <v>42003</v>
      </c>
      <c r="H27" s="261" t="s">
        <v>1281</v>
      </c>
      <c r="I27" s="261"/>
      <c r="J27" s="11"/>
    </row>
    <row r="28" spans="1:10" ht="12.75" customHeight="1">
      <c r="A28" s="452"/>
      <c r="B28" s="452"/>
      <c r="C28" s="262" t="s">
        <v>212</v>
      </c>
      <c r="D28" s="262"/>
      <c r="E28" s="262"/>
      <c r="F28" s="262"/>
      <c r="G28" s="262"/>
      <c r="H28" s="262"/>
      <c r="I28" s="262"/>
      <c r="J28" s="11"/>
    </row>
    <row r="29" spans="1:11" ht="12.75" customHeight="1">
      <c r="A29" s="447" t="s">
        <v>213</v>
      </c>
      <c r="B29" s="447"/>
      <c r="C29" s="299" t="s">
        <v>1282</v>
      </c>
      <c r="D29" s="299"/>
      <c r="E29" s="299"/>
      <c r="F29" s="299"/>
      <c r="G29" s="299"/>
      <c r="H29" s="299"/>
      <c r="I29" s="299"/>
      <c r="J29" s="11"/>
      <c r="K29" s="228"/>
    </row>
    <row r="30" spans="1:10" ht="13.5">
      <c r="A30" s="41" t="s">
        <v>215</v>
      </c>
      <c r="B30" s="41"/>
      <c r="C30" s="299"/>
      <c r="D30" s="299"/>
      <c r="E30" s="299"/>
      <c r="F30" s="299"/>
      <c r="G30" s="299"/>
      <c r="H30" s="299"/>
      <c r="I30" s="299"/>
      <c r="J30" s="11"/>
    </row>
    <row r="31" spans="1:10" ht="13.5">
      <c r="A31" s="41" t="s">
        <v>216</v>
      </c>
      <c r="B31" s="41"/>
      <c r="C31" s="299"/>
      <c r="D31" s="299"/>
      <c r="E31" s="299"/>
      <c r="F31" s="299"/>
      <c r="G31" s="299"/>
      <c r="H31" s="299"/>
      <c r="I31" s="299"/>
      <c r="J31" s="11"/>
    </row>
    <row r="32" spans="1:9" ht="13.5">
      <c r="A32" s="255"/>
      <c r="B32" s="255"/>
      <c r="C32" s="299"/>
      <c r="D32" s="299"/>
      <c r="E32" s="299"/>
      <c r="F32" s="299"/>
      <c r="G32" s="299"/>
      <c r="H32" s="299"/>
      <c r="I32" s="299"/>
    </row>
    <row r="33" spans="1:9" ht="13.5">
      <c r="A33" s="255"/>
      <c r="B33" s="255"/>
      <c r="C33" s="299"/>
      <c r="D33" s="299"/>
      <c r="E33" s="299"/>
      <c r="F33" s="299"/>
      <c r="G33" s="299"/>
      <c r="H33" s="299"/>
      <c r="I33" s="299"/>
    </row>
    <row r="34" spans="1:9" ht="13.5">
      <c r="A34" s="255"/>
      <c r="B34" s="255"/>
      <c r="C34" s="299"/>
      <c r="D34" s="299"/>
      <c r="E34" s="299"/>
      <c r="F34" s="299"/>
      <c r="G34" s="299"/>
      <c r="H34" s="299"/>
      <c r="I34" s="299"/>
    </row>
    <row r="35" spans="1:9" ht="13.5">
      <c r="A35" s="255"/>
      <c r="B35" s="255"/>
      <c r="C35" s="299"/>
      <c r="D35" s="299"/>
      <c r="E35" s="299"/>
      <c r="F35" s="299"/>
      <c r="G35" s="299"/>
      <c r="H35" s="299"/>
      <c r="I35" s="299"/>
    </row>
    <row r="36" spans="1:9" ht="13.5">
      <c r="A36" s="255"/>
      <c r="B36" s="255"/>
      <c r="C36" s="299"/>
      <c r="D36" s="299"/>
      <c r="E36" s="299"/>
      <c r="F36" s="299"/>
      <c r="G36" s="299"/>
      <c r="H36" s="299"/>
      <c r="I36" s="299"/>
    </row>
    <row r="37" spans="1:9" ht="13.5">
      <c r="A37" s="255"/>
      <c r="B37" s="255"/>
      <c r="C37" s="299"/>
      <c r="D37" s="299"/>
      <c r="E37" s="299"/>
      <c r="F37" s="299"/>
      <c r="G37" s="299"/>
      <c r="H37" s="299"/>
      <c r="I37" s="299"/>
    </row>
    <row r="38" spans="1:9" ht="13.5">
      <c r="A38" s="255"/>
      <c r="B38" s="255"/>
      <c r="C38" s="299"/>
      <c r="D38" s="299"/>
      <c r="E38" s="299"/>
      <c r="F38" s="299"/>
      <c r="G38" s="299"/>
      <c r="H38" s="299"/>
      <c r="I38" s="299"/>
    </row>
    <row r="39" spans="1:9" ht="13.5">
      <c r="A39" s="255"/>
      <c r="B39" s="255"/>
      <c r="C39" s="299"/>
      <c r="D39" s="299"/>
      <c r="E39" s="299"/>
      <c r="F39" s="299"/>
      <c r="G39" s="299"/>
      <c r="H39" s="299"/>
      <c r="I39" s="299"/>
    </row>
    <row r="40" spans="1:9" ht="13.5">
      <c r="A40" s="255"/>
      <c r="B40" s="255"/>
      <c r="C40" s="255" t="s">
        <v>1283</v>
      </c>
      <c r="D40" s="255"/>
      <c r="E40" s="255"/>
      <c r="F40" s="255"/>
      <c r="G40" s="255"/>
      <c r="H40" s="255"/>
      <c r="I40" s="255"/>
    </row>
    <row r="41" spans="1:9" ht="13.5">
      <c r="A41" s="447" t="s">
        <v>218</v>
      </c>
      <c r="B41" s="447"/>
      <c r="C41" s="255" t="s">
        <v>1284</v>
      </c>
      <c r="D41" s="255"/>
      <c r="E41" s="255"/>
      <c r="F41" s="255"/>
      <c r="G41" s="255"/>
      <c r="H41" s="255"/>
      <c r="I41" s="255"/>
    </row>
    <row r="42" spans="1:9" ht="13.5">
      <c r="A42" s="447" t="s">
        <v>220</v>
      </c>
      <c r="B42" s="447"/>
      <c r="C42" s="255" t="s">
        <v>221</v>
      </c>
      <c r="D42" s="255"/>
      <c r="E42" s="255"/>
      <c r="F42" s="255"/>
      <c r="G42" s="255"/>
      <c r="H42" s="255"/>
      <c r="I42" s="255"/>
    </row>
    <row r="43" spans="1:9" ht="13.5">
      <c r="A43" s="447" t="s">
        <v>222</v>
      </c>
      <c r="B43" s="447"/>
      <c r="C43" s="255" t="s">
        <v>1285</v>
      </c>
      <c r="D43" s="255"/>
      <c r="E43" s="255"/>
      <c r="F43" s="255"/>
      <c r="G43" s="255"/>
      <c r="H43" s="255"/>
      <c r="I43" s="255"/>
    </row>
    <row r="44" spans="1:9" ht="13.5">
      <c r="A44" s="255"/>
      <c r="B44" s="255"/>
      <c r="C44" s="255" t="s">
        <v>1286</v>
      </c>
      <c r="D44" s="255"/>
      <c r="E44" s="255"/>
      <c r="F44" s="255"/>
      <c r="G44" s="255"/>
      <c r="H44" s="255"/>
      <c r="I44" s="255"/>
    </row>
    <row r="45" spans="1:9" ht="13.5">
      <c r="A45" s="255"/>
      <c r="B45" s="255"/>
      <c r="C45" s="255" t="s">
        <v>1286</v>
      </c>
      <c r="D45" s="255"/>
      <c r="E45" s="255"/>
      <c r="F45" s="255"/>
      <c r="G45" s="255"/>
      <c r="H45" s="255"/>
      <c r="I45" s="255"/>
    </row>
    <row r="46" spans="1:9" ht="12.75" customHeight="1">
      <c r="A46" s="256" t="s">
        <v>226</v>
      </c>
      <c r="B46" s="256"/>
      <c r="C46" s="288" t="s">
        <v>227</v>
      </c>
      <c r="D46" s="288"/>
      <c r="E46" s="288"/>
      <c r="F46" s="288"/>
      <c r="G46" s="288"/>
      <c r="H46" s="288"/>
      <c r="I46" s="288"/>
    </row>
    <row r="47" spans="1:9" ht="12.75" customHeight="1">
      <c r="A47" s="223"/>
      <c r="B47" s="223"/>
      <c r="C47" s="54" t="s">
        <v>228</v>
      </c>
      <c r="D47" s="54"/>
      <c r="E47" s="287" t="s">
        <v>229</v>
      </c>
      <c r="F47" s="287"/>
      <c r="G47" s="287"/>
      <c r="H47" s="55" t="s">
        <v>230</v>
      </c>
      <c r="I47" s="55" t="s">
        <v>231</v>
      </c>
    </row>
    <row r="48" spans="1:9" ht="13.5">
      <c r="A48" s="224"/>
      <c r="B48" s="224"/>
      <c r="C48" s="54" t="s">
        <v>232</v>
      </c>
      <c r="D48" s="54"/>
      <c r="E48" s="288" t="s">
        <v>233</v>
      </c>
      <c r="F48" s="288"/>
      <c r="G48" s="288"/>
      <c r="H48" s="55" t="s">
        <v>234</v>
      </c>
      <c r="I48" s="55" t="s">
        <v>235</v>
      </c>
    </row>
    <row r="49" spans="1:9" ht="13.5">
      <c r="A49" s="224" t="s">
        <v>18</v>
      </c>
      <c r="B49" s="224"/>
      <c r="C49" s="54" t="s">
        <v>236</v>
      </c>
      <c r="D49" s="54"/>
      <c r="E49" s="289" t="s">
        <v>237</v>
      </c>
      <c r="F49" s="289"/>
      <c r="G49" s="289"/>
      <c r="H49" s="55" t="s">
        <v>238</v>
      </c>
      <c r="I49" s="55" t="s">
        <v>239</v>
      </c>
    </row>
    <row r="50" spans="1:9" ht="13.5" customHeight="1">
      <c r="A50" s="252" t="s">
        <v>240</v>
      </c>
      <c r="B50" s="252"/>
      <c r="C50" s="254" t="s">
        <v>241</v>
      </c>
      <c r="D50" s="254"/>
      <c r="E50" s="254"/>
      <c r="F50" s="254"/>
      <c r="G50" s="254"/>
      <c r="H50" s="254"/>
      <c r="I50" s="254"/>
    </row>
    <row r="51" spans="1:9" ht="13.5">
      <c r="A51" s="252"/>
      <c r="B51" s="252"/>
      <c r="C51" s="254" t="s">
        <v>242</v>
      </c>
      <c r="D51" s="254"/>
      <c r="E51" s="254"/>
      <c r="F51" s="254"/>
      <c r="G51" s="254"/>
      <c r="H51" s="254"/>
      <c r="I51" s="254"/>
    </row>
    <row r="52" spans="2:9" ht="13.5" customHeight="1">
      <c r="B52" s="283" t="s">
        <v>243</v>
      </c>
      <c r="C52" s="283"/>
      <c r="D52" s="283"/>
      <c r="E52" s="284" t="s">
        <v>244</v>
      </c>
      <c r="F52" s="284"/>
      <c r="G52" s="284"/>
      <c r="H52" s="284"/>
      <c r="I52" s="110"/>
    </row>
    <row r="53" spans="2:9" ht="13.5" customHeight="1">
      <c r="B53" s="285" t="s">
        <v>245</v>
      </c>
      <c r="C53" s="285"/>
      <c r="D53" s="285"/>
      <c r="E53" s="285"/>
      <c r="F53" s="285"/>
      <c r="G53" s="285"/>
      <c r="H53" s="285"/>
      <c r="I53" s="285"/>
    </row>
    <row r="54" spans="1:6" ht="13.5">
      <c r="A54" s="21" t="s">
        <v>246</v>
      </c>
      <c r="D54" s="286" t="s">
        <v>247</v>
      </c>
      <c r="E54" s="286"/>
      <c r="F54" s="286"/>
    </row>
    <row r="60" ht="13.5">
      <c r="G60" s="22"/>
    </row>
  </sheetData>
  <sheetProtection selectLockedCells="1" selectUnlockedCells="1"/>
  <mergeCells count="78">
    <mergeCell ref="B52:D52"/>
    <mergeCell ref="E52:H52"/>
    <mergeCell ref="B53:I53"/>
    <mergeCell ref="D54:F54"/>
    <mergeCell ref="E47:G47"/>
    <mergeCell ref="E48:G48"/>
    <mergeCell ref="E49:G49"/>
    <mergeCell ref="A50:B51"/>
    <mergeCell ref="C50:I50"/>
    <mergeCell ref="C51:I51"/>
    <mergeCell ref="A44:B44"/>
    <mergeCell ref="C44:I44"/>
    <mergeCell ref="A45:B45"/>
    <mergeCell ref="C45:I45"/>
    <mergeCell ref="A46:B46"/>
    <mergeCell ref="C46:I46"/>
    <mergeCell ref="A41:B41"/>
    <mergeCell ref="C41:I41"/>
    <mergeCell ref="A42:B42"/>
    <mergeCell ref="C42:I42"/>
    <mergeCell ref="A43:B43"/>
    <mergeCell ref="C43:I43"/>
    <mergeCell ref="A36:B36"/>
    <mergeCell ref="A37:B37"/>
    <mergeCell ref="A38:B38"/>
    <mergeCell ref="A39:B39"/>
    <mergeCell ref="A40:B40"/>
    <mergeCell ref="C40:I40"/>
    <mergeCell ref="A27:B28"/>
    <mergeCell ref="C27:F27"/>
    <mergeCell ref="H27:I27"/>
    <mergeCell ref="C28:I28"/>
    <mergeCell ref="A29:B29"/>
    <mergeCell ref="C29:I39"/>
    <mergeCell ref="A32:B32"/>
    <mergeCell ref="A33:B33"/>
    <mergeCell ref="A34:B34"/>
    <mergeCell ref="A35:B35"/>
    <mergeCell ref="A24:B24"/>
    <mergeCell ref="C24:I24"/>
    <mergeCell ref="A25:B25"/>
    <mergeCell ref="C25:I25"/>
    <mergeCell ref="A26:B26"/>
    <mergeCell ref="C26:I26"/>
    <mergeCell ref="A21:B21"/>
    <mergeCell ref="C21:I21"/>
    <mergeCell ref="A22:B22"/>
    <mergeCell ref="C22:I22"/>
    <mergeCell ref="A23:B23"/>
    <mergeCell ref="C23:I23"/>
    <mergeCell ref="A18:B18"/>
    <mergeCell ref="C18:I18"/>
    <mergeCell ref="A19:B19"/>
    <mergeCell ref="C19:I19"/>
    <mergeCell ref="A20:B20"/>
    <mergeCell ref="C20:I20"/>
    <mergeCell ref="G6:G7"/>
    <mergeCell ref="H6:I6"/>
    <mergeCell ref="A16:B16"/>
    <mergeCell ref="C16:F16"/>
    <mergeCell ref="G16:I16"/>
    <mergeCell ref="A17:B17"/>
    <mergeCell ref="C17:I17"/>
    <mergeCell ref="A5:B5"/>
    <mergeCell ref="C5:F5"/>
    <mergeCell ref="A6:A7"/>
    <mergeCell ref="B6:B7"/>
    <mergeCell ref="C6:C7"/>
    <mergeCell ref="D6:D7"/>
    <mergeCell ref="E6:E7"/>
    <mergeCell ref="F6:F7"/>
    <mergeCell ref="A1:I1"/>
    <mergeCell ref="A2:D2"/>
    <mergeCell ref="E2:F2"/>
    <mergeCell ref="A3:B3"/>
    <mergeCell ref="C3:I3"/>
    <mergeCell ref="A4:B4"/>
    <mergeCell ref="C4:G4"/>
  </mergeCells>
  <hyperlinks>
    <hyperlink ref="E47" r:id="rId1" display="mako.chk38@docomo.ne.jp"/>
    <hyperlink ref="E49" r:id="rId2" display="kawa_1023.honn@docomo.ne.jp"/>
  </hyperlinks>
  <printOptions horizontalCentered="1" verticalCentered="1"/>
  <pageMargins left="0" right="0" top="0" bottom="0" header="0.5118055555555555" footer="0.5118055555555555"/>
  <pageSetup horizontalDpi="300" verticalDpi="300" orientation="portrait" paperSize="9"/>
</worksheet>
</file>

<file path=xl/worksheets/sheet32.xml><?xml version="1.0" encoding="utf-8"?>
<worksheet xmlns="http://schemas.openxmlformats.org/spreadsheetml/2006/main" xmlns:r="http://schemas.openxmlformats.org/officeDocument/2006/relationships">
  <dimension ref="A1:J60"/>
  <sheetViews>
    <sheetView zoomScalePageLayoutView="0" workbookViewId="0" topLeftCell="A1">
      <selection activeCell="C19" sqref="C19:I19"/>
    </sheetView>
  </sheetViews>
  <sheetFormatPr defaultColWidth="9.00390625" defaultRowHeight="12.75"/>
  <cols>
    <col min="1" max="1" width="4.25390625" style="18" customWidth="1"/>
    <col min="2" max="2" width="7.875" style="18" customWidth="1"/>
    <col min="3" max="3" width="11.625" style="18" customWidth="1"/>
    <col min="4" max="5" width="4.125" style="18" customWidth="1"/>
    <col min="6" max="6" width="9.00390625" style="18" customWidth="1"/>
    <col min="7" max="7" width="33.375" style="18" customWidth="1"/>
    <col min="8" max="9" width="14.125" style="18" customWidth="1"/>
    <col min="10" max="16384" width="9.125" style="18" customWidth="1"/>
  </cols>
  <sheetData>
    <row r="1" spans="1:9" ht="13.5">
      <c r="A1" s="272" t="s">
        <v>69</v>
      </c>
      <c r="B1" s="272"/>
      <c r="C1" s="272"/>
      <c r="D1" s="272"/>
      <c r="E1" s="272"/>
      <c r="F1" s="272"/>
      <c r="G1" s="272"/>
      <c r="H1" s="272"/>
      <c r="I1" s="272"/>
    </row>
    <row r="2" spans="1:9" ht="24">
      <c r="A2" s="273" t="s">
        <v>68</v>
      </c>
      <c r="B2" s="273"/>
      <c r="C2" s="273"/>
      <c r="D2" s="273"/>
      <c r="E2" s="274" t="s">
        <v>37</v>
      </c>
      <c r="F2" s="274"/>
      <c r="G2" s="32">
        <v>41997</v>
      </c>
      <c r="H2" s="31" t="s">
        <v>67</v>
      </c>
      <c r="I2" s="33" t="s">
        <v>1341</v>
      </c>
    </row>
    <row r="3" spans="1:9" ht="13.5">
      <c r="A3" s="258" t="s">
        <v>66</v>
      </c>
      <c r="B3" s="258"/>
      <c r="C3" s="255" t="s">
        <v>1342</v>
      </c>
      <c r="D3" s="255"/>
      <c r="E3" s="255"/>
      <c r="F3" s="255"/>
      <c r="G3" s="255"/>
      <c r="H3" s="255"/>
      <c r="I3" s="255"/>
    </row>
    <row r="4" spans="1:9" ht="13.5">
      <c r="A4" s="258" t="s">
        <v>10</v>
      </c>
      <c r="B4" s="258"/>
      <c r="C4" s="255" t="s">
        <v>1343</v>
      </c>
      <c r="D4" s="255"/>
      <c r="E4" s="255"/>
      <c r="F4" s="255"/>
      <c r="G4" s="255"/>
      <c r="H4" s="42" t="s">
        <v>11</v>
      </c>
      <c r="I4" s="43" t="s">
        <v>138</v>
      </c>
    </row>
    <row r="5" spans="1:9" ht="13.5">
      <c r="A5" s="258" t="s">
        <v>12</v>
      </c>
      <c r="B5" s="258"/>
      <c r="C5" s="267">
        <v>42003</v>
      </c>
      <c r="D5" s="267"/>
      <c r="E5" s="267"/>
      <c r="F5" s="267"/>
      <c r="G5" s="44"/>
      <c r="H5" s="42" t="s">
        <v>13</v>
      </c>
      <c r="I5" s="45" t="s">
        <v>138</v>
      </c>
    </row>
    <row r="6" spans="1:9" ht="13.5">
      <c r="A6" s="259" t="s">
        <v>65</v>
      </c>
      <c r="B6" s="259" t="s">
        <v>14</v>
      </c>
      <c r="C6" s="259" t="s">
        <v>15</v>
      </c>
      <c r="D6" s="268" t="s">
        <v>16</v>
      </c>
      <c r="E6" s="268" t="s">
        <v>38</v>
      </c>
      <c r="F6" s="270" t="s">
        <v>39</v>
      </c>
      <c r="G6" s="259" t="s">
        <v>17</v>
      </c>
      <c r="H6" s="265" t="s">
        <v>18</v>
      </c>
      <c r="I6" s="265"/>
    </row>
    <row r="7" spans="1:9" ht="13.5">
      <c r="A7" s="259"/>
      <c r="B7" s="259"/>
      <c r="C7" s="259"/>
      <c r="D7" s="269"/>
      <c r="E7" s="269"/>
      <c r="F7" s="271"/>
      <c r="G7" s="259"/>
      <c r="H7" s="42" t="s">
        <v>15</v>
      </c>
      <c r="I7" s="42" t="s">
        <v>19</v>
      </c>
    </row>
    <row r="8" spans="1:9" ht="13.5">
      <c r="A8" s="46">
        <v>1</v>
      </c>
      <c r="B8" s="47"/>
      <c r="C8" s="48" t="s">
        <v>1341</v>
      </c>
      <c r="D8" s="48">
        <v>44</v>
      </c>
      <c r="E8" s="49" t="s">
        <v>79</v>
      </c>
      <c r="F8" s="56">
        <v>5</v>
      </c>
      <c r="G8" s="48" t="s">
        <v>616</v>
      </c>
      <c r="H8" s="58" t="s">
        <v>617</v>
      </c>
      <c r="I8" s="50" t="s">
        <v>1344</v>
      </c>
    </row>
    <row r="9" spans="1:9" ht="13.5">
      <c r="A9" s="46">
        <v>2</v>
      </c>
      <c r="B9" s="47"/>
      <c r="C9" s="48"/>
      <c r="D9" s="48"/>
      <c r="E9" s="49"/>
      <c r="F9" s="56"/>
      <c r="G9" s="48"/>
      <c r="H9" s="48"/>
      <c r="I9" s="50"/>
    </row>
    <row r="10" spans="1:10" ht="13.5">
      <c r="A10" s="46">
        <v>3</v>
      </c>
      <c r="B10" s="47"/>
      <c r="C10" s="59"/>
      <c r="D10" s="59"/>
      <c r="E10" s="60"/>
      <c r="F10" s="61"/>
      <c r="G10" s="59"/>
      <c r="H10" s="59"/>
      <c r="I10" s="62"/>
      <c r="J10" s="19"/>
    </row>
    <row r="11" spans="1:9" ht="13.5">
      <c r="A11" s="46">
        <v>4</v>
      </c>
      <c r="B11" s="47"/>
      <c r="C11" s="63"/>
      <c r="D11" s="64"/>
      <c r="E11" s="65"/>
      <c r="F11" s="66"/>
      <c r="G11" s="63"/>
      <c r="H11" s="63"/>
      <c r="I11" s="65"/>
    </row>
    <row r="12" spans="1:9" ht="13.5">
      <c r="A12" s="46">
        <v>5</v>
      </c>
      <c r="B12" s="47"/>
      <c r="C12" s="67"/>
      <c r="D12" s="47"/>
      <c r="E12" s="47"/>
      <c r="F12" s="52"/>
      <c r="G12" s="67"/>
      <c r="H12" s="67"/>
      <c r="I12" s="47"/>
    </row>
    <row r="13" spans="1:9" ht="13.5">
      <c r="A13" s="46">
        <v>6</v>
      </c>
      <c r="B13" s="47"/>
      <c r="C13" s="68"/>
      <c r="D13" s="47"/>
      <c r="E13" s="47"/>
      <c r="F13" s="52"/>
      <c r="G13" s="67"/>
      <c r="H13" s="57"/>
      <c r="I13" s="47"/>
    </row>
    <row r="14" spans="1:9" ht="13.5">
      <c r="A14" s="46">
        <v>7</v>
      </c>
      <c r="B14" s="47"/>
      <c r="C14" s="57"/>
      <c r="D14" s="47"/>
      <c r="E14" s="47"/>
      <c r="F14" s="52"/>
      <c r="G14" s="57"/>
      <c r="H14" s="57"/>
      <c r="I14" s="47"/>
    </row>
    <row r="15" spans="1:9" ht="13.5">
      <c r="A15" s="46">
        <v>8</v>
      </c>
      <c r="B15" s="47"/>
      <c r="C15" s="57"/>
      <c r="D15" s="47"/>
      <c r="E15" s="47"/>
      <c r="F15" s="52"/>
      <c r="G15" s="57"/>
      <c r="H15" s="57"/>
      <c r="I15" s="47"/>
    </row>
    <row r="16" spans="1:9" ht="13.5">
      <c r="A16" s="258" t="s">
        <v>20</v>
      </c>
      <c r="B16" s="258"/>
      <c r="C16" s="260">
        <v>42003</v>
      </c>
      <c r="D16" s="260"/>
      <c r="E16" s="260"/>
      <c r="F16" s="260"/>
      <c r="G16" s="266" t="s">
        <v>110</v>
      </c>
      <c r="H16" s="266"/>
      <c r="I16" s="266"/>
    </row>
    <row r="17" spans="1:9" ht="13.5">
      <c r="A17" s="265" t="s">
        <v>21</v>
      </c>
      <c r="B17" s="265"/>
      <c r="C17" s="266"/>
      <c r="D17" s="266"/>
      <c r="E17" s="266"/>
      <c r="F17" s="266"/>
      <c r="G17" s="266"/>
      <c r="H17" s="266"/>
      <c r="I17" s="266"/>
    </row>
    <row r="18" spans="1:10" ht="13.5">
      <c r="A18" s="264">
        <v>42003</v>
      </c>
      <c r="B18" s="265"/>
      <c r="C18" s="266" t="s">
        <v>1345</v>
      </c>
      <c r="D18" s="266"/>
      <c r="E18" s="266"/>
      <c r="F18" s="266"/>
      <c r="G18" s="266"/>
      <c r="H18" s="266"/>
      <c r="I18" s="266"/>
      <c r="J18" s="11"/>
    </row>
    <row r="19" spans="1:10" ht="13.5">
      <c r="A19" s="275" t="s">
        <v>64</v>
      </c>
      <c r="B19" s="265"/>
      <c r="C19" s="266" t="s">
        <v>1346</v>
      </c>
      <c r="D19" s="266"/>
      <c r="E19" s="266"/>
      <c r="F19" s="266"/>
      <c r="G19" s="266"/>
      <c r="H19" s="266"/>
      <c r="I19" s="266"/>
      <c r="J19" s="11"/>
    </row>
    <row r="20" spans="1:10" ht="13.5">
      <c r="A20" s="264" t="s">
        <v>64</v>
      </c>
      <c r="B20" s="265"/>
      <c r="C20" s="266" t="s">
        <v>1347</v>
      </c>
      <c r="D20" s="266"/>
      <c r="E20" s="266"/>
      <c r="F20" s="266"/>
      <c r="G20" s="266"/>
      <c r="H20" s="266"/>
      <c r="I20" s="266"/>
      <c r="J20" s="11"/>
    </row>
    <row r="21" spans="1:10" ht="13.5">
      <c r="A21" s="264" t="s">
        <v>64</v>
      </c>
      <c r="B21" s="265"/>
      <c r="C21" s="266"/>
      <c r="D21" s="266"/>
      <c r="E21" s="266"/>
      <c r="F21" s="266"/>
      <c r="G21" s="266"/>
      <c r="H21" s="266"/>
      <c r="I21" s="266"/>
      <c r="J21" s="11"/>
    </row>
    <row r="22" spans="1:10" ht="13.5">
      <c r="A22" s="264" t="s">
        <v>64</v>
      </c>
      <c r="B22" s="265"/>
      <c r="C22" s="266"/>
      <c r="D22" s="266"/>
      <c r="E22" s="266"/>
      <c r="F22" s="266"/>
      <c r="G22" s="266"/>
      <c r="H22" s="266"/>
      <c r="I22" s="266"/>
      <c r="J22" s="11"/>
    </row>
    <row r="23" spans="1:10" ht="13.5">
      <c r="A23" s="264" t="s">
        <v>64</v>
      </c>
      <c r="B23" s="265"/>
      <c r="C23" s="266"/>
      <c r="D23" s="266"/>
      <c r="E23" s="266"/>
      <c r="F23" s="266"/>
      <c r="G23" s="266"/>
      <c r="H23" s="266"/>
      <c r="I23" s="266"/>
      <c r="J23" s="11"/>
    </row>
    <row r="24" spans="1:10" ht="13.5">
      <c r="A24" s="264" t="s">
        <v>64</v>
      </c>
      <c r="B24" s="265"/>
      <c r="C24" s="266"/>
      <c r="D24" s="266"/>
      <c r="E24" s="266"/>
      <c r="F24" s="266"/>
      <c r="G24" s="266"/>
      <c r="H24" s="266"/>
      <c r="I24" s="266"/>
      <c r="J24" s="11"/>
    </row>
    <row r="25" spans="1:10" ht="13.5">
      <c r="A25" s="264" t="s">
        <v>64</v>
      </c>
      <c r="B25" s="265"/>
      <c r="C25" s="266"/>
      <c r="D25" s="266"/>
      <c r="E25" s="266"/>
      <c r="F25" s="266"/>
      <c r="G25" s="266"/>
      <c r="H25" s="266"/>
      <c r="I25" s="266"/>
      <c r="J25" s="11"/>
    </row>
    <row r="26" spans="1:10" ht="13.5">
      <c r="A26" s="265" t="s">
        <v>64</v>
      </c>
      <c r="B26" s="265"/>
      <c r="C26" s="266"/>
      <c r="D26" s="266"/>
      <c r="E26" s="266"/>
      <c r="F26" s="266"/>
      <c r="G26" s="266"/>
      <c r="H26" s="266"/>
      <c r="I26" s="266"/>
      <c r="J26" s="11"/>
    </row>
    <row r="27" spans="1:10" ht="13.5">
      <c r="A27" s="259" t="s">
        <v>22</v>
      </c>
      <c r="B27" s="259"/>
      <c r="C27" s="260" t="s">
        <v>31</v>
      </c>
      <c r="D27" s="260"/>
      <c r="E27" s="260"/>
      <c r="F27" s="260"/>
      <c r="G27" s="53">
        <v>42003</v>
      </c>
      <c r="H27" s="261">
        <v>0.75</v>
      </c>
      <c r="I27" s="261"/>
      <c r="J27" s="11"/>
    </row>
    <row r="28" spans="1:10" ht="13.5">
      <c r="A28" s="259"/>
      <c r="B28" s="259"/>
      <c r="C28" s="262" t="s">
        <v>35</v>
      </c>
      <c r="D28" s="262"/>
      <c r="E28" s="262"/>
      <c r="F28" s="262"/>
      <c r="G28" s="262"/>
      <c r="H28" s="262"/>
      <c r="I28" s="262"/>
      <c r="J28" s="11"/>
    </row>
    <row r="29" spans="1:10" ht="13.5">
      <c r="A29" s="258" t="s">
        <v>23</v>
      </c>
      <c r="B29" s="258"/>
      <c r="C29" s="263" t="s">
        <v>1348</v>
      </c>
      <c r="D29" s="263"/>
      <c r="E29" s="263"/>
      <c r="F29" s="263"/>
      <c r="G29" s="263"/>
      <c r="H29" s="263"/>
      <c r="I29" s="263"/>
      <c r="J29" s="11"/>
    </row>
    <row r="30" spans="1:10" ht="13.5">
      <c r="A30" s="41" t="s">
        <v>24</v>
      </c>
      <c r="B30" s="41"/>
      <c r="C30" s="263"/>
      <c r="D30" s="263"/>
      <c r="E30" s="263"/>
      <c r="F30" s="263"/>
      <c r="G30" s="263"/>
      <c r="H30" s="263"/>
      <c r="I30" s="263"/>
      <c r="J30" s="11"/>
    </row>
    <row r="31" spans="1:10" ht="13.5">
      <c r="A31" s="41" t="s">
        <v>25</v>
      </c>
      <c r="B31" s="41"/>
      <c r="C31" s="263"/>
      <c r="D31" s="263"/>
      <c r="E31" s="263"/>
      <c r="F31" s="263"/>
      <c r="G31" s="263"/>
      <c r="H31" s="263"/>
      <c r="I31" s="263"/>
      <c r="J31" s="11"/>
    </row>
    <row r="32" spans="1:9" ht="13.5">
      <c r="A32" s="255"/>
      <c r="B32" s="255"/>
      <c r="C32" s="263"/>
      <c r="D32" s="263"/>
      <c r="E32" s="263"/>
      <c r="F32" s="263"/>
      <c r="G32" s="263"/>
      <c r="H32" s="263"/>
      <c r="I32" s="263"/>
    </row>
    <row r="33" spans="1:9" ht="13.5">
      <c r="A33" s="255"/>
      <c r="B33" s="255"/>
      <c r="C33" s="263"/>
      <c r="D33" s="263"/>
      <c r="E33" s="263"/>
      <c r="F33" s="263"/>
      <c r="G33" s="263"/>
      <c r="H33" s="263"/>
      <c r="I33" s="263"/>
    </row>
    <row r="34" spans="1:9" ht="13.5">
      <c r="A34" s="255"/>
      <c r="B34" s="255"/>
      <c r="C34" s="263"/>
      <c r="D34" s="263"/>
      <c r="E34" s="263"/>
      <c r="F34" s="263"/>
      <c r="G34" s="263"/>
      <c r="H34" s="263"/>
      <c r="I34" s="263"/>
    </row>
    <row r="35" spans="1:9" ht="13.5">
      <c r="A35" s="255"/>
      <c r="B35" s="255"/>
      <c r="C35" s="263"/>
      <c r="D35" s="263"/>
      <c r="E35" s="263"/>
      <c r="F35" s="263"/>
      <c r="G35" s="263"/>
      <c r="H35" s="263"/>
      <c r="I35" s="263"/>
    </row>
    <row r="36" spans="1:9" ht="13.5">
      <c r="A36" s="255"/>
      <c r="B36" s="255"/>
      <c r="C36" s="263"/>
      <c r="D36" s="263"/>
      <c r="E36" s="263"/>
      <c r="F36" s="263"/>
      <c r="G36" s="263"/>
      <c r="H36" s="263"/>
      <c r="I36" s="263"/>
    </row>
    <row r="37" spans="1:9" ht="13.5">
      <c r="A37" s="255"/>
      <c r="B37" s="255"/>
      <c r="C37" s="263"/>
      <c r="D37" s="263"/>
      <c r="E37" s="263"/>
      <c r="F37" s="263"/>
      <c r="G37" s="263"/>
      <c r="H37" s="263"/>
      <c r="I37" s="263"/>
    </row>
    <row r="38" spans="1:9" ht="13.5">
      <c r="A38" s="255"/>
      <c r="B38" s="255"/>
      <c r="C38" s="263"/>
      <c r="D38" s="263"/>
      <c r="E38" s="263"/>
      <c r="F38" s="263"/>
      <c r="G38" s="263"/>
      <c r="H38" s="263"/>
      <c r="I38" s="263"/>
    </row>
    <row r="39" spans="1:9" ht="13.5">
      <c r="A39" s="255"/>
      <c r="B39" s="255"/>
      <c r="C39" s="263"/>
      <c r="D39" s="263"/>
      <c r="E39" s="263"/>
      <c r="F39" s="263"/>
      <c r="G39" s="263"/>
      <c r="H39" s="263"/>
      <c r="I39" s="263"/>
    </row>
    <row r="40" spans="1:9" ht="13.5">
      <c r="A40" s="255"/>
      <c r="B40" s="255"/>
      <c r="C40" s="255" t="s">
        <v>41</v>
      </c>
      <c r="D40" s="255"/>
      <c r="E40" s="255"/>
      <c r="F40" s="255"/>
      <c r="G40" s="255"/>
      <c r="H40" s="255"/>
      <c r="I40" s="255"/>
    </row>
    <row r="41" spans="1:9" ht="13.5">
      <c r="A41" s="258" t="s">
        <v>32</v>
      </c>
      <c r="B41" s="258"/>
      <c r="C41" s="255" t="s">
        <v>1349</v>
      </c>
      <c r="D41" s="255"/>
      <c r="E41" s="255"/>
      <c r="F41" s="255"/>
      <c r="G41" s="255"/>
      <c r="H41" s="255"/>
      <c r="I41" s="255"/>
    </row>
    <row r="42" spans="1:9" ht="13.5">
      <c r="A42" s="258" t="s">
        <v>33</v>
      </c>
      <c r="B42" s="258"/>
      <c r="C42" s="255" t="s">
        <v>1350</v>
      </c>
      <c r="D42" s="255"/>
      <c r="E42" s="255"/>
      <c r="F42" s="255"/>
      <c r="G42" s="255"/>
      <c r="H42" s="255"/>
      <c r="I42" s="255"/>
    </row>
    <row r="43" spans="1:9" ht="13.5">
      <c r="A43" s="258" t="s">
        <v>26</v>
      </c>
      <c r="B43" s="258"/>
      <c r="C43" s="255" t="s">
        <v>1351</v>
      </c>
      <c r="D43" s="255"/>
      <c r="E43" s="255"/>
      <c r="F43" s="255"/>
      <c r="G43" s="255"/>
      <c r="H43" s="255"/>
      <c r="I43" s="255"/>
    </row>
    <row r="44" spans="1:9" ht="13.5">
      <c r="A44" s="255"/>
      <c r="B44" s="255"/>
      <c r="C44" s="255" t="s">
        <v>1352</v>
      </c>
      <c r="D44" s="255"/>
      <c r="E44" s="255"/>
      <c r="F44" s="255"/>
      <c r="G44" s="255"/>
      <c r="H44" s="255"/>
      <c r="I44" s="255"/>
    </row>
    <row r="45" spans="1:9" ht="13.5">
      <c r="A45" s="255"/>
      <c r="B45" s="255"/>
      <c r="C45" s="255" t="s">
        <v>1352</v>
      </c>
      <c r="D45" s="255"/>
      <c r="E45" s="255"/>
      <c r="F45" s="255"/>
      <c r="G45" s="255"/>
      <c r="H45" s="255"/>
      <c r="I45" s="255"/>
    </row>
    <row r="46" spans="1:9" ht="13.5">
      <c r="A46" s="256" t="s">
        <v>30</v>
      </c>
      <c r="B46" s="257"/>
      <c r="C46" s="251" t="s">
        <v>1353</v>
      </c>
      <c r="D46" s="251"/>
      <c r="E46" s="251"/>
      <c r="F46" s="251"/>
      <c r="G46" s="251"/>
      <c r="H46" s="251"/>
      <c r="I46" s="251"/>
    </row>
    <row r="47" spans="1:9" ht="13.5">
      <c r="A47" s="249" t="s">
        <v>1354</v>
      </c>
      <c r="B47" s="249"/>
      <c r="C47" s="54" t="s">
        <v>1355</v>
      </c>
      <c r="D47" s="54"/>
      <c r="E47" s="251" t="s">
        <v>1356</v>
      </c>
      <c r="F47" s="251"/>
      <c r="G47" s="251"/>
      <c r="H47" s="55" t="s">
        <v>1357</v>
      </c>
      <c r="I47" s="55" t="s">
        <v>1358</v>
      </c>
    </row>
    <row r="48" spans="1:9" ht="13.5">
      <c r="A48" s="249"/>
      <c r="B48" s="249"/>
      <c r="C48" s="54" t="s">
        <v>1359</v>
      </c>
      <c r="D48" s="54"/>
      <c r="E48" s="251" t="s">
        <v>1360</v>
      </c>
      <c r="F48" s="251"/>
      <c r="G48" s="251"/>
      <c r="H48" s="55" t="s">
        <v>1361</v>
      </c>
      <c r="I48" s="55" t="s">
        <v>1362</v>
      </c>
    </row>
    <row r="49" spans="1:9" ht="13.5">
      <c r="A49" s="250"/>
      <c r="B49" s="250"/>
      <c r="C49" s="54" t="s">
        <v>27</v>
      </c>
      <c r="D49" s="54"/>
      <c r="E49" s="51" t="s">
        <v>1363</v>
      </c>
      <c r="F49" s="51"/>
      <c r="G49" s="51"/>
      <c r="H49" s="55" t="s">
        <v>1364</v>
      </c>
      <c r="I49" s="55" t="s">
        <v>1365</v>
      </c>
    </row>
    <row r="50" spans="1:9" ht="13.5" customHeight="1">
      <c r="A50" s="252" t="s">
        <v>28</v>
      </c>
      <c r="B50" s="252"/>
      <c r="C50" s="254" t="s">
        <v>1366</v>
      </c>
      <c r="D50" s="254"/>
      <c r="E50" s="254"/>
      <c r="F50" s="254"/>
      <c r="G50" s="254"/>
      <c r="H50" s="254"/>
      <c r="I50" s="254"/>
    </row>
    <row r="51" spans="1:9" ht="13.5">
      <c r="A51" s="253"/>
      <c r="B51" s="253"/>
      <c r="C51" s="254" t="s">
        <v>1367</v>
      </c>
      <c r="D51" s="254"/>
      <c r="E51" s="254"/>
      <c r="F51" s="254"/>
      <c r="G51" s="254"/>
      <c r="H51" s="254"/>
      <c r="I51" s="254"/>
    </row>
    <row r="52" spans="2:9" ht="13.5" customHeight="1">
      <c r="B52" s="244" t="s">
        <v>29</v>
      </c>
      <c r="C52" s="244"/>
      <c r="D52" s="244"/>
      <c r="E52" s="245" t="s">
        <v>1368</v>
      </c>
      <c r="F52" s="245"/>
      <c r="G52" s="245"/>
      <c r="H52" s="245"/>
      <c r="I52" s="20"/>
    </row>
    <row r="53" spans="2:9" ht="13.5" customHeight="1">
      <c r="B53" s="246" t="s">
        <v>42</v>
      </c>
      <c r="C53" s="247"/>
      <c r="D53" s="247"/>
      <c r="E53" s="247"/>
      <c r="F53" s="247"/>
      <c r="G53" s="247"/>
      <c r="H53" s="247"/>
      <c r="I53" s="247"/>
    </row>
    <row r="54" spans="1:6" ht="13.5">
      <c r="A54" s="21" t="s">
        <v>40</v>
      </c>
      <c r="D54" s="248" t="s">
        <v>36</v>
      </c>
      <c r="E54" s="248"/>
      <c r="F54" s="248"/>
    </row>
    <row r="60" ht="13.5">
      <c r="G60" s="22"/>
    </row>
  </sheetData>
  <sheetProtection/>
  <mergeCells count="78">
    <mergeCell ref="A1:I1"/>
    <mergeCell ref="A2:D2"/>
    <mergeCell ref="E2:F2"/>
    <mergeCell ref="A3:B3"/>
    <mergeCell ref="C3:I3"/>
    <mergeCell ref="A4:B4"/>
    <mergeCell ref="C4:G4"/>
    <mergeCell ref="A5:B5"/>
    <mergeCell ref="C5:F5"/>
    <mergeCell ref="A6:A7"/>
    <mergeCell ref="B6:B7"/>
    <mergeCell ref="C6:C7"/>
    <mergeCell ref="D6:D7"/>
    <mergeCell ref="E6:E7"/>
    <mergeCell ref="F6:F7"/>
    <mergeCell ref="G6:G7"/>
    <mergeCell ref="H6:I6"/>
    <mergeCell ref="A16:B16"/>
    <mergeCell ref="C16:F16"/>
    <mergeCell ref="G16:I16"/>
    <mergeCell ref="A17:B17"/>
    <mergeCell ref="C17:I17"/>
    <mergeCell ref="A18:B18"/>
    <mergeCell ref="C18:I18"/>
    <mergeCell ref="A19:B19"/>
    <mergeCell ref="C19:I19"/>
    <mergeCell ref="A20:B20"/>
    <mergeCell ref="C20:I20"/>
    <mergeCell ref="A21:B21"/>
    <mergeCell ref="C21:I21"/>
    <mergeCell ref="A22:B22"/>
    <mergeCell ref="C22:I22"/>
    <mergeCell ref="A23:B23"/>
    <mergeCell ref="C23:I23"/>
    <mergeCell ref="A24:B24"/>
    <mergeCell ref="C24:I24"/>
    <mergeCell ref="A25:B25"/>
    <mergeCell ref="C25:I25"/>
    <mergeCell ref="A26:B26"/>
    <mergeCell ref="C26:I26"/>
    <mergeCell ref="A27:B28"/>
    <mergeCell ref="C27:F27"/>
    <mergeCell ref="H27:I27"/>
    <mergeCell ref="C28:I28"/>
    <mergeCell ref="A29:B29"/>
    <mergeCell ref="C29:I39"/>
    <mergeCell ref="A32:B32"/>
    <mergeCell ref="A33:B33"/>
    <mergeCell ref="A34:B34"/>
    <mergeCell ref="A35:B35"/>
    <mergeCell ref="A36:B36"/>
    <mergeCell ref="A37:B37"/>
    <mergeCell ref="A38:B38"/>
    <mergeCell ref="A39:B39"/>
    <mergeCell ref="A40:B40"/>
    <mergeCell ref="C40:I40"/>
    <mergeCell ref="A41:B41"/>
    <mergeCell ref="C41:I41"/>
    <mergeCell ref="A42:B42"/>
    <mergeCell ref="C42:I42"/>
    <mergeCell ref="A43:B43"/>
    <mergeCell ref="C43:I43"/>
    <mergeCell ref="A44:B44"/>
    <mergeCell ref="C44:I44"/>
    <mergeCell ref="A45:B45"/>
    <mergeCell ref="C45:I45"/>
    <mergeCell ref="A46:B46"/>
    <mergeCell ref="C46:I46"/>
    <mergeCell ref="B52:D52"/>
    <mergeCell ref="E52:H52"/>
    <mergeCell ref="B53:I53"/>
    <mergeCell ref="D54:F54"/>
    <mergeCell ref="A47:B49"/>
    <mergeCell ref="E47:G47"/>
    <mergeCell ref="E48:G48"/>
    <mergeCell ref="A50:B51"/>
    <mergeCell ref="C50:I50"/>
    <mergeCell ref="C51:I51"/>
  </mergeCells>
  <hyperlinks>
    <hyperlink ref="E47" r:id="rId1" display="mako.chk38@docomo.ne.jp"/>
  </hyperlinks>
  <printOptions horizontalCentered="1" verticalCentered="1"/>
  <pageMargins left="0" right="0" top="0" bottom="0" header="0.5118110236220472" footer="0.5118110236220472"/>
  <pageSetup horizontalDpi="600" verticalDpi="600" orientation="portrait" paperSize="9" r:id="rId2"/>
</worksheet>
</file>

<file path=xl/worksheets/sheet33.xml><?xml version="1.0" encoding="utf-8"?>
<worksheet xmlns="http://schemas.openxmlformats.org/spreadsheetml/2006/main" xmlns:r="http://schemas.openxmlformats.org/officeDocument/2006/relationships">
  <dimension ref="A1:J60"/>
  <sheetViews>
    <sheetView zoomScalePageLayoutView="0" workbookViewId="0" topLeftCell="A1">
      <selection activeCell="C20" sqref="C20:I20"/>
    </sheetView>
  </sheetViews>
  <sheetFormatPr defaultColWidth="9.00390625" defaultRowHeight="12.75"/>
  <cols>
    <col min="1" max="1" width="4.25390625" style="18" customWidth="1"/>
    <col min="2" max="2" width="7.875" style="18" customWidth="1"/>
    <col min="3" max="3" width="11.625" style="18" customWidth="1"/>
    <col min="4" max="5" width="4.125" style="18" customWidth="1"/>
    <col min="6" max="6" width="9.00390625" style="18" customWidth="1"/>
    <col min="7" max="7" width="33.375" style="18" customWidth="1"/>
    <col min="8" max="9" width="14.125" style="18" customWidth="1"/>
    <col min="10" max="16384" width="9.125" style="18" customWidth="1"/>
  </cols>
  <sheetData>
    <row r="1" spans="1:9" ht="13.5">
      <c r="A1" s="272" t="s">
        <v>69</v>
      </c>
      <c r="B1" s="272"/>
      <c r="C1" s="272"/>
      <c r="D1" s="272"/>
      <c r="E1" s="272"/>
      <c r="F1" s="272"/>
      <c r="G1" s="272"/>
      <c r="H1" s="272"/>
      <c r="I1" s="272"/>
    </row>
    <row r="2" spans="1:9" ht="24">
      <c r="A2" s="273" t="s">
        <v>68</v>
      </c>
      <c r="B2" s="273"/>
      <c r="C2" s="273"/>
      <c r="D2" s="273"/>
      <c r="E2" s="274" t="s">
        <v>37</v>
      </c>
      <c r="F2" s="274"/>
      <c r="G2" s="32">
        <v>41999</v>
      </c>
      <c r="H2" s="31" t="s">
        <v>67</v>
      </c>
      <c r="I2" s="33" t="s">
        <v>44</v>
      </c>
    </row>
    <row r="3" spans="1:9" ht="13.5">
      <c r="A3" s="258" t="s">
        <v>66</v>
      </c>
      <c r="B3" s="258"/>
      <c r="C3" s="255" t="s">
        <v>757</v>
      </c>
      <c r="D3" s="255"/>
      <c r="E3" s="255"/>
      <c r="F3" s="255"/>
      <c r="G3" s="255"/>
      <c r="H3" s="255"/>
      <c r="I3" s="255"/>
    </row>
    <row r="4" spans="1:9" ht="13.5">
      <c r="A4" s="258" t="s">
        <v>10</v>
      </c>
      <c r="B4" s="258"/>
      <c r="C4" s="255" t="s">
        <v>766</v>
      </c>
      <c r="D4" s="255"/>
      <c r="E4" s="255"/>
      <c r="F4" s="255"/>
      <c r="G4" s="255"/>
      <c r="H4" s="42" t="s">
        <v>11</v>
      </c>
      <c r="I4" s="43">
        <v>0</v>
      </c>
    </row>
    <row r="5" spans="1:9" ht="13.5">
      <c r="A5" s="258" t="s">
        <v>12</v>
      </c>
      <c r="B5" s="258"/>
      <c r="C5" s="267">
        <v>42003</v>
      </c>
      <c r="D5" s="267"/>
      <c r="E5" s="267"/>
      <c r="F5" s="267"/>
      <c r="G5" s="44"/>
      <c r="H5" s="42" t="s">
        <v>13</v>
      </c>
      <c r="I5" s="45">
        <v>0</v>
      </c>
    </row>
    <row r="6" spans="1:9" ht="13.5">
      <c r="A6" s="259" t="s">
        <v>1392</v>
      </c>
      <c r="B6" s="259" t="s">
        <v>14</v>
      </c>
      <c r="C6" s="259" t="s">
        <v>15</v>
      </c>
      <c r="D6" s="268" t="s">
        <v>16</v>
      </c>
      <c r="E6" s="268" t="s">
        <v>38</v>
      </c>
      <c r="F6" s="270" t="s">
        <v>39</v>
      </c>
      <c r="G6" s="259" t="s">
        <v>17</v>
      </c>
      <c r="H6" s="265" t="s">
        <v>18</v>
      </c>
      <c r="I6" s="265"/>
    </row>
    <row r="7" spans="1:9" ht="13.5">
      <c r="A7" s="259"/>
      <c r="B7" s="259"/>
      <c r="C7" s="259"/>
      <c r="D7" s="269"/>
      <c r="E7" s="269"/>
      <c r="F7" s="271"/>
      <c r="G7" s="259"/>
      <c r="H7" s="42" t="s">
        <v>15</v>
      </c>
      <c r="I7" s="42" t="s">
        <v>19</v>
      </c>
    </row>
    <row r="8" spans="1:9" ht="13.5">
      <c r="A8" s="46">
        <v>1</v>
      </c>
      <c r="B8" s="47"/>
      <c r="C8" s="50" t="s">
        <v>1393</v>
      </c>
      <c r="D8" s="60">
        <v>35</v>
      </c>
      <c r="E8" s="69" t="s">
        <v>1394</v>
      </c>
      <c r="F8" s="69">
        <v>5</v>
      </c>
      <c r="G8" s="48" t="s">
        <v>1395</v>
      </c>
      <c r="H8" s="58" t="s">
        <v>43</v>
      </c>
      <c r="I8" s="50" t="s">
        <v>1396</v>
      </c>
    </row>
    <row r="9" spans="1:9" ht="13.5">
      <c r="A9" s="46">
        <v>2</v>
      </c>
      <c r="B9" s="47"/>
      <c r="C9" s="48"/>
      <c r="D9" s="48"/>
      <c r="E9" s="49"/>
      <c r="F9" s="56"/>
      <c r="G9" s="48"/>
      <c r="H9" s="48"/>
      <c r="I9" s="50"/>
    </row>
    <row r="10" spans="1:10" ht="13.5">
      <c r="A10" s="46">
        <v>3</v>
      </c>
      <c r="B10" s="47"/>
      <c r="C10" s="59"/>
      <c r="D10" s="59"/>
      <c r="E10" s="60"/>
      <c r="F10" s="61"/>
      <c r="G10" s="59"/>
      <c r="H10" s="59"/>
      <c r="I10" s="62"/>
      <c r="J10" s="19"/>
    </row>
    <row r="11" spans="1:9" ht="13.5">
      <c r="A11" s="46">
        <v>4</v>
      </c>
      <c r="B11" s="47"/>
      <c r="C11" s="63"/>
      <c r="D11" s="64"/>
      <c r="E11" s="65"/>
      <c r="F11" s="66"/>
      <c r="G11" s="63"/>
      <c r="H11" s="63"/>
      <c r="I11" s="65"/>
    </row>
    <row r="12" spans="1:9" ht="13.5">
      <c r="A12" s="46">
        <v>5</v>
      </c>
      <c r="B12" s="47"/>
      <c r="C12" s="67"/>
      <c r="D12" s="47"/>
      <c r="E12" s="47"/>
      <c r="F12" s="52"/>
      <c r="G12" s="67"/>
      <c r="H12" s="67"/>
      <c r="I12" s="47"/>
    </row>
    <row r="13" spans="1:9" ht="13.5">
      <c r="A13" s="46">
        <v>6</v>
      </c>
      <c r="B13" s="47"/>
      <c r="C13" s="68"/>
      <c r="D13" s="47"/>
      <c r="E13" s="47"/>
      <c r="F13" s="52"/>
      <c r="G13" s="67"/>
      <c r="H13" s="57"/>
      <c r="I13" s="47"/>
    </row>
    <row r="14" spans="1:9" ht="13.5">
      <c r="A14" s="46">
        <v>7</v>
      </c>
      <c r="B14" s="47"/>
      <c r="C14" s="57"/>
      <c r="D14" s="47"/>
      <c r="E14" s="47"/>
      <c r="F14" s="52"/>
      <c r="G14" s="57"/>
      <c r="H14" s="57"/>
      <c r="I14" s="47"/>
    </row>
    <row r="15" spans="1:9" ht="13.5">
      <c r="A15" s="46">
        <v>8</v>
      </c>
      <c r="B15" s="47"/>
      <c r="C15" s="57"/>
      <c r="D15" s="47"/>
      <c r="E15" s="47"/>
      <c r="F15" s="52"/>
      <c r="G15" s="57"/>
      <c r="H15" s="57"/>
      <c r="I15" s="47"/>
    </row>
    <row r="16" spans="1:9" ht="13.5">
      <c r="A16" s="258" t="s">
        <v>20</v>
      </c>
      <c r="B16" s="258"/>
      <c r="C16" s="260">
        <v>42003</v>
      </c>
      <c r="D16" s="260"/>
      <c r="E16" s="260"/>
      <c r="F16" s="260"/>
      <c r="G16" s="266" t="s">
        <v>1397</v>
      </c>
      <c r="H16" s="266"/>
      <c r="I16" s="266"/>
    </row>
    <row r="17" spans="1:9" ht="13.5">
      <c r="A17" s="265" t="s">
        <v>21</v>
      </c>
      <c r="B17" s="265"/>
      <c r="C17" s="266" t="s">
        <v>758</v>
      </c>
      <c r="D17" s="266"/>
      <c r="E17" s="266"/>
      <c r="F17" s="266"/>
      <c r="G17" s="266"/>
      <c r="H17" s="266"/>
      <c r="I17" s="266"/>
    </row>
    <row r="18" spans="1:10" ht="13.5">
      <c r="A18" s="264">
        <v>42003</v>
      </c>
      <c r="B18" s="265"/>
      <c r="C18" s="266" t="s">
        <v>759</v>
      </c>
      <c r="D18" s="266"/>
      <c r="E18" s="266"/>
      <c r="F18" s="266"/>
      <c r="G18" s="266"/>
      <c r="H18" s="266"/>
      <c r="I18" s="266"/>
      <c r="J18" s="11"/>
    </row>
    <row r="19" spans="1:10" ht="13.5">
      <c r="A19" s="264">
        <v>42003</v>
      </c>
      <c r="B19" s="265"/>
      <c r="C19" s="266" t="s">
        <v>760</v>
      </c>
      <c r="D19" s="266"/>
      <c r="E19" s="266"/>
      <c r="F19" s="266"/>
      <c r="G19" s="266"/>
      <c r="H19" s="266"/>
      <c r="I19" s="266"/>
      <c r="J19" s="11"/>
    </row>
    <row r="20" spans="1:10" ht="13.5">
      <c r="A20" s="264" t="s">
        <v>1398</v>
      </c>
      <c r="B20" s="265"/>
      <c r="C20" s="266"/>
      <c r="D20" s="266"/>
      <c r="E20" s="266"/>
      <c r="F20" s="266"/>
      <c r="G20" s="266"/>
      <c r="H20" s="266"/>
      <c r="I20" s="266"/>
      <c r="J20" s="11"/>
    </row>
    <row r="21" spans="1:10" ht="13.5">
      <c r="A21" s="264" t="s">
        <v>1398</v>
      </c>
      <c r="B21" s="265"/>
      <c r="C21" s="266"/>
      <c r="D21" s="266"/>
      <c r="E21" s="266"/>
      <c r="F21" s="266"/>
      <c r="G21" s="266"/>
      <c r="H21" s="266"/>
      <c r="I21" s="266"/>
      <c r="J21" s="11"/>
    </row>
    <row r="22" spans="1:10" ht="13.5">
      <c r="A22" s="264" t="s">
        <v>1398</v>
      </c>
      <c r="B22" s="265"/>
      <c r="C22" s="266"/>
      <c r="D22" s="266"/>
      <c r="E22" s="266"/>
      <c r="F22" s="266"/>
      <c r="G22" s="266"/>
      <c r="H22" s="266"/>
      <c r="I22" s="266"/>
      <c r="J22" s="11"/>
    </row>
    <row r="23" spans="1:10" ht="13.5">
      <c r="A23" s="264" t="s">
        <v>1398</v>
      </c>
      <c r="B23" s="265"/>
      <c r="C23" s="266"/>
      <c r="D23" s="266"/>
      <c r="E23" s="266"/>
      <c r="F23" s="266"/>
      <c r="G23" s="266"/>
      <c r="H23" s="266"/>
      <c r="I23" s="266"/>
      <c r="J23" s="11"/>
    </row>
    <row r="24" spans="1:10" ht="13.5">
      <c r="A24" s="264" t="s">
        <v>1398</v>
      </c>
      <c r="B24" s="265"/>
      <c r="C24" s="266"/>
      <c r="D24" s="266"/>
      <c r="E24" s="266"/>
      <c r="F24" s="266"/>
      <c r="G24" s="266"/>
      <c r="H24" s="266"/>
      <c r="I24" s="266"/>
      <c r="J24" s="11"/>
    </row>
    <row r="25" spans="1:10" ht="13.5">
      <c r="A25" s="264" t="s">
        <v>1398</v>
      </c>
      <c r="B25" s="265"/>
      <c r="C25" s="266"/>
      <c r="D25" s="266"/>
      <c r="E25" s="266"/>
      <c r="F25" s="266"/>
      <c r="G25" s="266"/>
      <c r="H25" s="266"/>
      <c r="I25" s="266"/>
      <c r="J25" s="11"/>
    </row>
    <row r="26" spans="1:10" ht="13.5">
      <c r="A26" s="265" t="s">
        <v>1398</v>
      </c>
      <c r="B26" s="265"/>
      <c r="C26" s="266"/>
      <c r="D26" s="266"/>
      <c r="E26" s="266"/>
      <c r="F26" s="266"/>
      <c r="G26" s="266"/>
      <c r="H26" s="266"/>
      <c r="I26" s="266"/>
      <c r="J26" s="11"/>
    </row>
    <row r="27" spans="1:10" ht="13.5">
      <c r="A27" s="259" t="s">
        <v>22</v>
      </c>
      <c r="B27" s="259"/>
      <c r="C27" s="260" t="s">
        <v>31</v>
      </c>
      <c r="D27" s="260"/>
      <c r="E27" s="260"/>
      <c r="F27" s="260"/>
      <c r="G27" s="53">
        <v>42003</v>
      </c>
      <c r="H27" s="261">
        <v>0.75</v>
      </c>
      <c r="I27" s="261"/>
      <c r="J27" s="11"/>
    </row>
    <row r="28" spans="1:10" ht="13.5">
      <c r="A28" s="259"/>
      <c r="B28" s="259"/>
      <c r="C28" s="262" t="s">
        <v>35</v>
      </c>
      <c r="D28" s="262"/>
      <c r="E28" s="262"/>
      <c r="F28" s="262"/>
      <c r="G28" s="262"/>
      <c r="H28" s="262"/>
      <c r="I28" s="262"/>
      <c r="J28" s="11"/>
    </row>
    <row r="29" spans="1:10" ht="13.5">
      <c r="A29" s="258" t="s">
        <v>23</v>
      </c>
      <c r="B29" s="258"/>
      <c r="C29" s="263" t="s">
        <v>1399</v>
      </c>
      <c r="D29" s="263"/>
      <c r="E29" s="263"/>
      <c r="F29" s="263"/>
      <c r="G29" s="263"/>
      <c r="H29" s="263"/>
      <c r="I29" s="263"/>
      <c r="J29" s="11"/>
    </row>
    <row r="30" spans="1:10" ht="13.5">
      <c r="A30" s="41" t="s">
        <v>24</v>
      </c>
      <c r="B30" s="41"/>
      <c r="C30" s="263"/>
      <c r="D30" s="263"/>
      <c r="E30" s="263"/>
      <c r="F30" s="263"/>
      <c r="G30" s="263"/>
      <c r="H30" s="263"/>
      <c r="I30" s="263"/>
      <c r="J30" s="11"/>
    </row>
    <row r="31" spans="1:10" ht="13.5">
      <c r="A31" s="41" t="s">
        <v>25</v>
      </c>
      <c r="B31" s="41"/>
      <c r="C31" s="263"/>
      <c r="D31" s="263"/>
      <c r="E31" s="263"/>
      <c r="F31" s="263"/>
      <c r="G31" s="263"/>
      <c r="H31" s="263"/>
      <c r="I31" s="263"/>
      <c r="J31" s="11"/>
    </row>
    <row r="32" spans="1:9" ht="13.5">
      <c r="A32" s="255"/>
      <c r="B32" s="255"/>
      <c r="C32" s="263"/>
      <c r="D32" s="263"/>
      <c r="E32" s="263"/>
      <c r="F32" s="263"/>
      <c r="G32" s="263"/>
      <c r="H32" s="263"/>
      <c r="I32" s="263"/>
    </row>
    <row r="33" spans="1:9" ht="13.5">
      <c r="A33" s="255"/>
      <c r="B33" s="255"/>
      <c r="C33" s="263"/>
      <c r="D33" s="263"/>
      <c r="E33" s="263"/>
      <c r="F33" s="263"/>
      <c r="G33" s="263"/>
      <c r="H33" s="263"/>
      <c r="I33" s="263"/>
    </row>
    <row r="34" spans="1:9" ht="13.5">
      <c r="A34" s="255"/>
      <c r="B34" s="255"/>
      <c r="C34" s="263"/>
      <c r="D34" s="263"/>
      <c r="E34" s="263"/>
      <c r="F34" s="263"/>
      <c r="G34" s="263"/>
      <c r="H34" s="263"/>
      <c r="I34" s="263"/>
    </row>
    <row r="35" spans="1:9" ht="13.5">
      <c r="A35" s="255"/>
      <c r="B35" s="255"/>
      <c r="C35" s="263"/>
      <c r="D35" s="263"/>
      <c r="E35" s="263"/>
      <c r="F35" s="263"/>
      <c r="G35" s="263"/>
      <c r="H35" s="263"/>
      <c r="I35" s="263"/>
    </row>
    <row r="36" spans="1:9" ht="13.5">
      <c r="A36" s="255"/>
      <c r="B36" s="255"/>
      <c r="C36" s="263"/>
      <c r="D36" s="263"/>
      <c r="E36" s="263"/>
      <c r="F36" s="263"/>
      <c r="G36" s="263"/>
      <c r="H36" s="263"/>
      <c r="I36" s="263"/>
    </row>
    <row r="37" spans="1:9" ht="13.5">
      <c r="A37" s="255"/>
      <c r="B37" s="255"/>
      <c r="C37" s="263"/>
      <c r="D37" s="263"/>
      <c r="E37" s="263"/>
      <c r="F37" s="263"/>
      <c r="G37" s="263"/>
      <c r="H37" s="263"/>
      <c r="I37" s="263"/>
    </row>
    <row r="38" spans="1:9" ht="13.5">
      <c r="A38" s="255"/>
      <c r="B38" s="255"/>
      <c r="C38" s="263"/>
      <c r="D38" s="263"/>
      <c r="E38" s="263"/>
      <c r="F38" s="263"/>
      <c r="G38" s="263"/>
      <c r="H38" s="263"/>
      <c r="I38" s="263"/>
    </row>
    <row r="39" spans="1:9" ht="13.5">
      <c r="A39" s="255"/>
      <c r="B39" s="255"/>
      <c r="C39" s="263"/>
      <c r="D39" s="263"/>
      <c r="E39" s="263"/>
      <c r="F39" s="263"/>
      <c r="G39" s="263"/>
      <c r="H39" s="263"/>
      <c r="I39" s="263"/>
    </row>
    <row r="40" spans="1:9" ht="13.5">
      <c r="A40" s="255"/>
      <c r="B40" s="255"/>
      <c r="C40" s="255" t="s">
        <v>41</v>
      </c>
      <c r="D40" s="255"/>
      <c r="E40" s="255"/>
      <c r="F40" s="255"/>
      <c r="G40" s="255"/>
      <c r="H40" s="255"/>
      <c r="I40" s="255"/>
    </row>
    <row r="41" spans="1:9" ht="13.5">
      <c r="A41" s="258" t="s">
        <v>32</v>
      </c>
      <c r="B41" s="258"/>
      <c r="C41" s="255" t="s">
        <v>1400</v>
      </c>
      <c r="D41" s="255"/>
      <c r="E41" s="255"/>
      <c r="F41" s="255"/>
      <c r="G41" s="255"/>
      <c r="H41" s="255"/>
      <c r="I41" s="255"/>
    </row>
    <row r="42" spans="1:9" ht="13.5">
      <c r="A42" s="258" t="s">
        <v>33</v>
      </c>
      <c r="B42" s="258"/>
      <c r="C42" s="255" t="s">
        <v>1401</v>
      </c>
      <c r="D42" s="255"/>
      <c r="E42" s="255"/>
      <c r="F42" s="255"/>
      <c r="G42" s="255"/>
      <c r="H42" s="255"/>
      <c r="I42" s="255"/>
    </row>
    <row r="43" spans="1:9" ht="13.5">
      <c r="A43" s="258" t="s">
        <v>26</v>
      </c>
      <c r="B43" s="258"/>
      <c r="C43" s="255" t="s">
        <v>764</v>
      </c>
      <c r="D43" s="255"/>
      <c r="E43" s="255"/>
      <c r="F43" s="255"/>
      <c r="G43" s="255"/>
      <c r="H43" s="255"/>
      <c r="I43" s="255"/>
    </row>
    <row r="44" spans="1:9" ht="13.5">
      <c r="A44" s="255"/>
      <c r="B44" s="255"/>
      <c r="C44" s="255" t="s">
        <v>1402</v>
      </c>
      <c r="D44" s="255"/>
      <c r="E44" s="255"/>
      <c r="F44" s="255"/>
      <c r="G44" s="255"/>
      <c r="H44" s="255"/>
      <c r="I44" s="255"/>
    </row>
    <row r="45" spans="1:9" ht="13.5">
      <c r="A45" s="255"/>
      <c r="B45" s="255"/>
      <c r="C45" s="255" t="s">
        <v>1402</v>
      </c>
      <c r="D45" s="255"/>
      <c r="E45" s="255"/>
      <c r="F45" s="255"/>
      <c r="G45" s="255"/>
      <c r="H45" s="255"/>
      <c r="I45" s="255"/>
    </row>
    <row r="46" spans="1:9" ht="13.5">
      <c r="A46" s="256" t="s">
        <v>30</v>
      </c>
      <c r="B46" s="257"/>
      <c r="C46" s="251" t="s">
        <v>1403</v>
      </c>
      <c r="D46" s="251"/>
      <c r="E46" s="251"/>
      <c r="F46" s="251"/>
      <c r="G46" s="251"/>
      <c r="H46" s="251"/>
      <c r="I46" s="251"/>
    </row>
    <row r="47" spans="1:9" ht="13.5">
      <c r="A47" s="249" t="s">
        <v>1404</v>
      </c>
      <c r="B47" s="249"/>
      <c r="C47" s="54" t="s">
        <v>1405</v>
      </c>
      <c r="D47" s="54"/>
      <c r="E47" s="251" t="s">
        <v>1406</v>
      </c>
      <c r="F47" s="251"/>
      <c r="G47" s="251"/>
      <c r="H47" s="55" t="s">
        <v>1407</v>
      </c>
      <c r="I47" s="55" t="s">
        <v>1408</v>
      </c>
    </row>
    <row r="48" spans="1:9" ht="13.5">
      <c r="A48" s="249"/>
      <c r="B48" s="249"/>
      <c r="C48" s="54" t="s">
        <v>1409</v>
      </c>
      <c r="D48" s="54"/>
      <c r="E48" s="251" t="s">
        <v>1410</v>
      </c>
      <c r="F48" s="251"/>
      <c r="G48" s="251"/>
      <c r="H48" s="55" t="s">
        <v>1411</v>
      </c>
      <c r="I48" s="55" t="s">
        <v>1412</v>
      </c>
    </row>
    <row r="49" spans="1:9" ht="13.5">
      <c r="A49" s="250"/>
      <c r="B49" s="250"/>
      <c r="C49" s="54" t="s">
        <v>27</v>
      </c>
      <c r="D49" s="54"/>
      <c r="E49" s="51" t="s">
        <v>1413</v>
      </c>
      <c r="F49" s="51"/>
      <c r="G49" s="51"/>
      <c r="H49" s="55" t="s">
        <v>1414</v>
      </c>
      <c r="I49" s="55" t="s">
        <v>1415</v>
      </c>
    </row>
    <row r="50" spans="1:9" ht="13.5" customHeight="1">
      <c r="A50" s="252" t="s">
        <v>28</v>
      </c>
      <c r="B50" s="252"/>
      <c r="C50" s="254" t="s">
        <v>1416</v>
      </c>
      <c r="D50" s="254"/>
      <c r="E50" s="254"/>
      <c r="F50" s="254"/>
      <c r="G50" s="254"/>
      <c r="H50" s="254"/>
      <c r="I50" s="254"/>
    </row>
    <row r="51" spans="1:9" ht="13.5">
      <c r="A51" s="253"/>
      <c r="B51" s="253"/>
      <c r="C51" s="254" t="s">
        <v>1417</v>
      </c>
      <c r="D51" s="254"/>
      <c r="E51" s="254"/>
      <c r="F51" s="254"/>
      <c r="G51" s="254"/>
      <c r="H51" s="254"/>
      <c r="I51" s="254"/>
    </row>
    <row r="52" spans="2:9" ht="13.5" customHeight="1">
      <c r="B52" s="244" t="s">
        <v>29</v>
      </c>
      <c r="C52" s="244"/>
      <c r="D52" s="244"/>
      <c r="E52" s="245" t="s">
        <v>1418</v>
      </c>
      <c r="F52" s="245"/>
      <c r="G52" s="245"/>
      <c r="H52" s="245"/>
      <c r="I52" s="20"/>
    </row>
    <row r="53" spans="2:9" ht="13.5" customHeight="1">
      <c r="B53" s="246" t="s">
        <v>42</v>
      </c>
      <c r="C53" s="247"/>
      <c r="D53" s="247"/>
      <c r="E53" s="247"/>
      <c r="F53" s="247"/>
      <c r="G53" s="247"/>
      <c r="H53" s="247"/>
      <c r="I53" s="247"/>
    </row>
    <row r="54" spans="1:6" ht="13.5">
      <c r="A54" s="21" t="s">
        <v>40</v>
      </c>
      <c r="D54" s="248" t="s">
        <v>36</v>
      </c>
      <c r="E54" s="248"/>
      <c r="F54" s="248"/>
    </row>
    <row r="60" ht="13.5">
      <c r="G60" s="22"/>
    </row>
  </sheetData>
  <sheetProtection/>
  <mergeCells count="78">
    <mergeCell ref="B52:D52"/>
    <mergeCell ref="E52:H52"/>
    <mergeCell ref="B53:I53"/>
    <mergeCell ref="D54:F54"/>
    <mergeCell ref="A47:B49"/>
    <mergeCell ref="E47:G47"/>
    <mergeCell ref="E48:G48"/>
    <mergeCell ref="A50:B51"/>
    <mergeCell ref="C50:I50"/>
    <mergeCell ref="C51:I51"/>
    <mergeCell ref="A44:B44"/>
    <mergeCell ref="C44:I44"/>
    <mergeCell ref="A45:B45"/>
    <mergeCell ref="C45:I45"/>
    <mergeCell ref="A46:B46"/>
    <mergeCell ref="C46:I46"/>
    <mergeCell ref="A41:B41"/>
    <mergeCell ref="C41:I41"/>
    <mergeCell ref="A42:B42"/>
    <mergeCell ref="C42:I42"/>
    <mergeCell ref="A43:B43"/>
    <mergeCell ref="C43:I43"/>
    <mergeCell ref="A36:B36"/>
    <mergeCell ref="A37:B37"/>
    <mergeCell ref="A38:B38"/>
    <mergeCell ref="A39:B39"/>
    <mergeCell ref="A40:B40"/>
    <mergeCell ref="C40:I40"/>
    <mergeCell ref="A27:B28"/>
    <mergeCell ref="C27:F27"/>
    <mergeCell ref="H27:I27"/>
    <mergeCell ref="C28:I28"/>
    <mergeCell ref="A29:B29"/>
    <mergeCell ref="C29:I39"/>
    <mergeCell ref="A32:B32"/>
    <mergeCell ref="A33:B33"/>
    <mergeCell ref="A34:B34"/>
    <mergeCell ref="A35:B35"/>
    <mergeCell ref="A24:B24"/>
    <mergeCell ref="C24:I24"/>
    <mergeCell ref="A25:B25"/>
    <mergeCell ref="C25:I25"/>
    <mergeCell ref="A26:B26"/>
    <mergeCell ref="C26:I26"/>
    <mergeCell ref="A21:B21"/>
    <mergeCell ref="C21:I21"/>
    <mergeCell ref="A22:B22"/>
    <mergeCell ref="C22:I22"/>
    <mergeCell ref="A23:B23"/>
    <mergeCell ref="C23:I23"/>
    <mergeCell ref="A18:B18"/>
    <mergeCell ref="C18:I18"/>
    <mergeCell ref="A19:B19"/>
    <mergeCell ref="C19:I19"/>
    <mergeCell ref="A20:B20"/>
    <mergeCell ref="C20:I20"/>
    <mergeCell ref="G6:G7"/>
    <mergeCell ref="H6:I6"/>
    <mergeCell ref="A16:B16"/>
    <mergeCell ref="C16:F16"/>
    <mergeCell ref="G16:I16"/>
    <mergeCell ref="A17:B17"/>
    <mergeCell ref="C17:I17"/>
    <mergeCell ref="A5:B5"/>
    <mergeCell ref="C5:F5"/>
    <mergeCell ref="A6:A7"/>
    <mergeCell ref="B6:B7"/>
    <mergeCell ref="C6:C7"/>
    <mergeCell ref="D6:D7"/>
    <mergeCell ref="E6:E7"/>
    <mergeCell ref="F6:F7"/>
    <mergeCell ref="A1:I1"/>
    <mergeCell ref="A2:D2"/>
    <mergeCell ref="E2:F2"/>
    <mergeCell ref="A3:B3"/>
    <mergeCell ref="C3:I3"/>
    <mergeCell ref="A4:B4"/>
    <mergeCell ref="C4:G4"/>
  </mergeCells>
  <hyperlinks>
    <hyperlink ref="E47" r:id="rId1" display="mako.chk38@docomo.ne.jp"/>
  </hyperlinks>
  <printOptions horizontalCentered="1" verticalCentered="1"/>
  <pageMargins left="0" right="0" top="0" bottom="0" header="0.5118110236220472" footer="0.5118110236220472"/>
  <pageSetup horizontalDpi="600" verticalDpi="600" orientation="portrait" paperSize="9" r:id="rId2"/>
</worksheet>
</file>

<file path=xl/worksheets/sheet4.xml><?xml version="1.0" encoding="utf-8"?>
<worksheet xmlns="http://schemas.openxmlformats.org/spreadsheetml/2006/main" xmlns:r="http://schemas.openxmlformats.org/officeDocument/2006/relationships">
  <dimension ref="A1:J64"/>
  <sheetViews>
    <sheetView zoomScalePageLayoutView="0" workbookViewId="0" topLeftCell="A1">
      <selection activeCell="A1" sqref="A1:I1"/>
    </sheetView>
  </sheetViews>
  <sheetFormatPr defaultColWidth="9.00390625" defaultRowHeight="12.75"/>
  <cols>
    <col min="1" max="1" width="4.25390625" style="18" customWidth="1"/>
    <col min="2" max="2" width="8.00390625" style="18" customWidth="1"/>
    <col min="3" max="3" width="11.625" style="18" customWidth="1"/>
    <col min="4" max="4" width="8.125" style="18" customWidth="1"/>
    <col min="5" max="5" width="4.125" style="18" customWidth="1"/>
    <col min="6" max="6" width="4.00390625" style="18" customWidth="1"/>
    <col min="7" max="7" width="33.375" style="18" customWidth="1"/>
    <col min="8" max="9" width="14.125" style="18" customWidth="1"/>
    <col min="10" max="16384" width="9.125" style="18" customWidth="1"/>
  </cols>
  <sheetData>
    <row r="1" spans="1:9" ht="13.5">
      <c r="A1" s="272" t="s">
        <v>69</v>
      </c>
      <c r="B1" s="272"/>
      <c r="C1" s="272"/>
      <c r="D1" s="272"/>
      <c r="E1" s="272"/>
      <c r="F1" s="272"/>
      <c r="G1" s="272"/>
      <c r="H1" s="272"/>
      <c r="I1" s="272"/>
    </row>
    <row r="2" spans="1:9" ht="24">
      <c r="A2" s="273" t="s">
        <v>68</v>
      </c>
      <c r="B2" s="273"/>
      <c r="C2" s="273"/>
      <c r="D2" s="273"/>
      <c r="E2" s="274" t="s">
        <v>37</v>
      </c>
      <c r="F2" s="274"/>
      <c r="G2" s="32" t="s">
        <v>283</v>
      </c>
      <c r="H2" s="31" t="s">
        <v>67</v>
      </c>
      <c r="I2" s="33" t="s">
        <v>284</v>
      </c>
    </row>
    <row r="3" spans="1:9" ht="13.5">
      <c r="A3" s="258" t="s">
        <v>66</v>
      </c>
      <c r="B3" s="258"/>
      <c r="C3" s="255" t="s">
        <v>285</v>
      </c>
      <c r="D3" s="255"/>
      <c r="E3" s="255"/>
      <c r="F3" s="255"/>
      <c r="G3" s="255"/>
      <c r="H3" s="255"/>
      <c r="I3" s="255"/>
    </row>
    <row r="4" spans="1:9" ht="13.5">
      <c r="A4" s="258" t="s">
        <v>10</v>
      </c>
      <c r="B4" s="258"/>
      <c r="C4" s="255" t="s">
        <v>286</v>
      </c>
      <c r="D4" s="255"/>
      <c r="E4" s="255"/>
      <c r="F4" s="255"/>
      <c r="G4" s="255"/>
      <c r="H4" s="42" t="s">
        <v>11</v>
      </c>
      <c r="I4" s="43">
        <v>15</v>
      </c>
    </row>
    <row r="5" spans="1:9" ht="13.5">
      <c r="A5" s="258" t="s">
        <v>12</v>
      </c>
      <c r="B5" s="258"/>
      <c r="C5" s="267" t="s">
        <v>287</v>
      </c>
      <c r="D5" s="267"/>
      <c r="E5" s="267"/>
      <c r="F5" s="267"/>
      <c r="G5" s="44"/>
      <c r="H5" s="42" t="s">
        <v>13</v>
      </c>
      <c r="I5" s="45" t="s">
        <v>138</v>
      </c>
    </row>
    <row r="6" spans="1:9" ht="13.5">
      <c r="A6" s="259" t="s">
        <v>65</v>
      </c>
      <c r="B6" s="259" t="s">
        <v>14</v>
      </c>
      <c r="C6" s="259" t="s">
        <v>15</v>
      </c>
      <c r="D6" s="268" t="s">
        <v>16</v>
      </c>
      <c r="E6" s="268" t="s">
        <v>38</v>
      </c>
      <c r="F6" s="270" t="s">
        <v>39</v>
      </c>
      <c r="G6" s="259" t="s">
        <v>17</v>
      </c>
      <c r="H6" s="265" t="s">
        <v>18</v>
      </c>
      <c r="I6" s="265"/>
    </row>
    <row r="7" spans="1:9" ht="13.5">
      <c r="A7" s="259"/>
      <c r="B7" s="259"/>
      <c r="C7" s="259"/>
      <c r="D7" s="269"/>
      <c r="E7" s="269"/>
      <c r="F7" s="271"/>
      <c r="G7" s="259"/>
      <c r="H7" s="42" t="s">
        <v>15</v>
      </c>
      <c r="I7" s="42" t="s">
        <v>19</v>
      </c>
    </row>
    <row r="8" spans="1:9" ht="13.5">
      <c r="A8" s="46">
        <v>1</v>
      </c>
      <c r="B8" s="47"/>
      <c r="C8" s="111" t="s">
        <v>288</v>
      </c>
      <c r="D8" s="112" t="s">
        <v>289</v>
      </c>
      <c r="E8" s="113" t="s">
        <v>290</v>
      </c>
      <c r="F8" s="113">
        <v>10</v>
      </c>
      <c r="G8" s="114" t="s">
        <v>291</v>
      </c>
      <c r="H8" s="115" t="s">
        <v>292</v>
      </c>
      <c r="I8" s="114" t="s">
        <v>293</v>
      </c>
    </row>
    <row r="9" spans="1:9" ht="13.5">
      <c r="A9" s="46">
        <v>2</v>
      </c>
      <c r="B9" s="47" t="s">
        <v>294</v>
      </c>
      <c r="C9" s="116" t="s">
        <v>295</v>
      </c>
      <c r="D9" s="117" t="s">
        <v>296</v>
      </c>
      <c r="E9" s="118" t="s">
        <v>297</v>
      </c>
      <c r="F9" s="72"/>
      <c r="G9" s="119" t="s">
        <v>298</v>
      </c>
      <c r="H9" s="120" t="s">
        <v>299</v>
      </c>
      <c r="I9" s="121" t="s">
        <v>300</v>
      </c>
    </row>
    <row r="10" spans="1:9" ht="13.5">
      <c r="A10" s="46">
        <v>3</v>
      </c>
      <c r="B10" s="47" t="s">
        <v>301</v>
      </c>
      <c r="C10" s="122" t="s">
        <v>302</v>
      </c>
      <c r="D10" s="123" t="s">
        <v>303</v>
      </c>
      <c r="E10" s="124" t="s">
        <v>178</v>
      </c>
      <c r="F10" s="124">
        <v>10</v>
      </c>
      <c r="G10" s="125" t="s">
        <v>304</v>
      </c>
      <c r="H10" s="126" t="s">
        <v>305</v>
      </c>
      <c r="I10" s="125" t="s">
        <v>306</v>
      </c>
    </row>
    <row r="11" spans="1:9" ht="13.5">
      <c r="A11" s="46">
        <v>4</v>
      </c>
      <c r="B11" s="47" t="s">
        <v>77</v>
      </c>
      <c r="C11" s="122" t="s">
        <v>307</v>
      </c>
      <c r="D11" s="123" t="s">
        <v>308</v>
      </c>
      <c r="E11" s="124" t="s">
        <v>178</v>
      </c>
      <c r="F11" s="124">
        <v>1</v>
      </c>
      <c r="G11" s="125" t="s">
        <v>309</v>
      </c>
      <c r="H11" s="126" t="s">
        <v>310</v>
      </c>
      <c r="I11" s="127" t="s">
        <v>311</v>
      </c>
    </row>
    <row r="12" spans="1:9" ht="13.5">
      <c r="A12" s="46">
        <v>5</v>
      </c>
      <c r="B12" s="47" t="s">
        <v>312</v>
      </c>
      <c r="C12" s="128" t="s">
        <v>313</v>
      </c>
      <c r="D12" s="112" t="s">
        <v>314</v>
      </c>
      <c r="E12" s="113" t="s">
        <v>195</v>
      </c>
      <c r="F12" s="113">
        <v>10</v>
      </c>
      <c r="G12" s="114" t="s">
        <v>315</v>
      </c>
      <c r="H12" s="115" t="s">
        <v>316</v>
      </c>
      <c r="I12" s="114" t="s">
        <v>317</v>
      </c>
    </row>
    <row r="13" spans="1:9" ht="13.5">
      <c r="A13" s="46">
        <v>6</v>
      </c>
      <c r="B13" s="47"/>
      <c r="C13" s="129" t="s">
        <v>318</v>
      </c>
      <c r="D13" s="130" t="s">
        <v>319</v>
      </c>
      <c r="E13" s="69" t="s">
        <v>297</v>
      </c>
      <c r="F13" s="69"/>
      <c r="G13" s="131" t="s">
        <v>320</v>
      </c>
      <c r="H13" s="132" t="s">
        <v>321</v>
      </c>
      <c r="I13" s="133" t="s">
        <v>322</v>
      </c>
    </row>
    <row r="14" spans="1:9" ht="13.5">
      <c r="A14" s="46">
        <v>7</v>
      </c>
      <c r="B14" s="146" t="s">
        <v>323</v>
      </c>
      <c r="C14" s="134" t="s">
        <v>324</v>
      </c>
      <c r="D14" s="123" t="s">
        <v>325</v>
      </c>
      <c r="E14" s="124" t="s">
        <v>178</v>
      </c>
      <c r="F14" s="124">
        <v>5</v>
      </c>
      <c r="G14" s="127" t="s">
        <v>326</v>
      </c>
      <c r="H14" s="126" t="s">
        <v>327</v>
      </c>
      <c r="I14" s="127" t="s">
        <v>328</v>
      </c>
    </row>
    <row r="15" spans="1:9" ht="13.5">
      <c r="A15" s="46">
        <v>8</v>
      </c>
      <c r="B15" s="47"/>
      <c r="C15" s="116" t="s">
        <v>329</v>
      </c>
      <c r="D15" s="135" t="s">
        <v>330</v>
      </c>
      <c r="E15" s="136">
        <v>1</v>
      </c>
      <c r="F15" s="137"/>
      <c r="G15" s="131" t="s">
        <v>331</v>
      </c>
      <c r="H15" s="138" t="s">
        <v>332</v>
      </c>
      <c r="I15" s="139" t="s">
        <v>333</v>
      </c>
    </row>
    <row r="16" spans="1:9" ht="13.5">
      <c r="A16" s="46">
        <v>9</v>
      </c>
      <c r="B16" s="70"/>
      <c r="C16" s="134" t="s">
        <v>334</v>
      </c>
      <c r="D16" s="123" t="s">
        <v>335</v>
      </c>
      <c r="E16" s="124" t="s">
        <v>178</v>
      </c>
      <c r="F16" s="124" t="s">
        <v>336</v>
      </c>
      <c r="G16" s="127" t="s">
        <v>337</v>
      </c>
      <c r="H16" s="126" t="s">
        <v>338</v>
      </c>
      <c r="I16" s="127" t="s">
        <v>339</v>
      </c>
    </row>
    <row r="17" spans="1:9" ht="13.5">
      <c r="A17" s="46">
        <v>10</v>
      </c>
      <c r="B17" s="70"/>
      <c r="C17" s="111" t="s">
        <v>340</v>
      </c>
      <c r="D17" s="112" t="s">
        <v>341</v>
      </c>
      <c r="E17" s="113" t="s">
        <v>297</v>
      </c>
      <c r="F17" s="113">
        <v>5</v>
      </c>
      <c r="G17" s="114" t="s">
        <v>342</v>
      </c>
      <c r="H17" s="115" t="s">
        <v>343</v>
      </c>
      <c r="I17" s="114" t="s">
        <v>344</v>
      </c>
    </row>
    <row r="18" spans="1:9" ht="13.5">
      <c r="A18" s="46">
        <v>11</v>
      </c>
      <c r="B18" s="147" t="s">
        <v>345</v>
      </c>
      <c r="C18" s="140" t="s">
        <v>346</v>
      </c>
      <c r="D18" s="141" t="s">
        <v>347</v>
      </c>
      <c r="E18" s="142" t="s">
        <v>178</v>
      </c>
      <c r="F18" s="137"/>
      <c r="G18" s="143" t="s">
        <v>348</v>
      </c>
      <c r="H18" s="144" t="s">
        <v>349</v>
      </c>
      <c r="I18" s="143" t="s">
        <v>350</v>
      </c>
    </row>
    <row r="19" spans="1:9" ht="13.5">
      <c r="A19" s="46">
        <v>12</v>
      </c>
      <c r="B19" s="70"/>
      <c r="C19" s="111" t="s">
        <v>351</v>
      </c>
      <c r="D19" s="112" t="s">
        <v>352</v>
      </c>
      <c r="E19" s="113" t="s">
        <v>353</v>
      </c>
      <c r="F19" s="113">
        <v>10</v>
      </c>
      <c r="G19" s="114" t="s">
        <v>354</v>
      </c>
      <c r="H19" s="115" t="s">
        <v>355</v>
      </c>
      <c r="I19" s="114" t="s">
        <v>356</v>
      </c>
    </row>
    <row r="20" spans="1:9" ht="13.5">
      <c r="A20" s="46">
        <v>13</v>
      </c>
      <c r="B20" s="147" t="s">
        <v>294</v>
      </c>
      <c r="C20" s="116" t="s">
        <v>357</v>
      </c>
      <c r="D20" s="117" t="s">
        <v>358</v>
      </c>
      <c r="E20" s="118" t="s">
        <v>195</v>
      </c>
      <c r="F20" s="72"/>
      <c r="G20" s="121" t="s">
        <v>359</v>
      </c>
      <c r="H20" s="120" t="s">
        <v>360</v>
      </c>
      <c r="I20" s="121" t="s">
        <v>361</v>
      </c>
    </row>
    <row r="21" spans="1:9" ht="13.5">
      <c r="A21" s="46">
        <v>14</v>
      </c>
      <c r="B21" s="70"/>
      <c r="C21" s="111" t="s">
        <v>362</v>
      </c>
      <c r="D21" s="112" t="s">
        <v>363</v>
      </c>
      <c r="E21" s="113" t="s">
        <v>364</v>
      </c>
      <c r="F21" s="113">
        <v>10</v>
      </c>
      <c r="G21" s="114" t="s">
        <v>365</v>
      </c>
      <c r="H21" s="115" t="s">
        <v>366</v>
      </c>
      <c r="I21" s="114" t="s">
        <v>367</v>
      </c>
    </row>
    <row r="22" spans="1:9" ht="13.5">
      <c r="A22" s="46">
        <v>15</v>
      </c>
      <c r="B22" s="147" t="s">
        <v>345</v>
      </c>
      <c r="C22" s="134" t="s">
        <v>368</v>
      </c>
      <c r="D22" s="123" t="s">
        <v>369</v>
      </c>
      <c r="E22" s="124" t="s">
        <v>195</v>
      </c>
      <c r="F22" s="124">
        <v>10</v>
      </c>
      <c r="G22" s="127" t="s">
        <v>370</v>
      </c>
      <c r="H22" s="145" t="s">
        <v>371</v>
      </c>
      <c r="I22" s="127" t="s">
        <v>372</v>
      </c>
    </row>
    <row r="23" spans="1:9" ht="13.5">
      <c r="A23" s="46">
        <v>16</v>
      </c>
      <c r="B23" s="111"/>
      <c r="C23" s="115" t="s">
        <v>373</v>
      </c>
      <c r="D23" s="113" t="s">
        <v>406</v>
      </c>
      <c r="E23" s="113" t="s">
        <v>353</v>
      </c>
      <c r="F23" s="115">
        <v>5</v>
      </c>
      <c r="G23" s="111" t="s">
        <v>405</v>
      </c>
      <c r="H23" s="115" t="s">
        <v>374</v>
      </c>
      <c r="I23" s="114" t="s">
        <v>375</v>
      </c>
    </row>
    <row r="24" spans="1:9" ht="13.5">
      <c r="A24" s="46">
        <v>17</v>
      </c>
      <c r="B24" s="111"/>
      <c r="C24" s="115"/>
      <c r="D24" s="113"/>
      <c r="E24" s="113"/>
      <c r="F24" s="115"/>
      <c r="G24" s="111"/>
      <c r="H24" s="115"/>
      <c r="I24" s="114"/>
    </row>
    <row r="25" spans="1:10" ht="13.5">
      <c r="A25" s="264"/>
      <c r="B25" s="265"/>
      <c r="C25" s="266" t="s">
        <v>376</v>
      </c>
      <c r="D25" s="266"/>
      <c r="E25" s="266"/>
      <c r="F25" s="266"/>
      <c r="G25" s="266"/>
      <c r="H25" s="266"/>
      <c r="I25" s="266"/>
      <c r="J25" s="11"/>
    </row>
    <row r="26" spans="1:10" ht="13.5">
      <c r="A26" s="71"/>
      <c r="B26" s="42"/>
      <c r="C26" s="266" t="s">
        <v>377</v>
      </c>
      <c r="D26" s="266"/>
      <c r="E26" s="266"/>
      <c r="F26" s="266"/>
      <c r="G26" s="266"/>
      <c r="H26" s="266"/>
      <c r="I26" s="266"/>
      <c r="J26" s="11"/>
    </row>
    <row r="27" spans="1:10" ht="13.5">
      <c r="A27" s="71"/>
      <c r="B27" s="42"/>
      <c r="C27" s="266" t="s">
        <v>378</v>
      </c>
      <c r="D27" s="266"/>
      <c r="E27" s="266"/>
      <c r="F27" s="266"/>
      <c r="G27" s="266"/>
      <c r="H27" s="266"/>
      <c r="I27" s="266"/>
      <c r="J27" s="11"/>
    </row>
    <row r="28" spans="1:10" ht="13.5">
      <c r="A28" s="71"/>
      <c r="B28" s="42">
        <v>12.06</v>
      </c>
      <c r="C28" s="266" t="s">
        <v>379</v>
      </c>
      <c r="D28" s="266"/>
      <c r="E28" s="266"/>
      <c r="F28" s="266"/>
      <c r="G28" s="266"/>
      <c r="H28" s="266"/>
      <c r="I28" s="266"/>
      <c r="J28" s="11"/>
    </row>
    <row r="29" spans="1:10" ht="13.5">
      <c r="A29" s="71"/>
      <c r="B29" s="42"/>
      <c r="C29" s="266" t="s">
        <v>380</v>
      </c>
      <c r="D29" s="266"/>
      <c r="E29" s="266"/>
      <c r="F29" s="266"/>
      <c r="G29" s="266"/>
      <c r="H29" s="266"/>
      <c r="I29" s="266"/>
      <c r="J29" s="11"/>
    </row>
    <row r="30" spans="1:10" ht="13.5">
      <c r="A30" s="148"/>
      <c r="B30" s="148">
        <v>12.07</v>
      </c>
      <c r="C30" s="266" t="s">
        <v>381</v>
      </c>
      <c r="D30" s="266"/>
      <c r="E30" s="266"/>
      <c r="F30" s="266"/>
      <c r="G30" s="266"/>
      <c r="H30" s="266"/>
      <c r="I30" s="266"/>
      <c r="J30" s="11"/>
    </row>
    <row r="31" spans="1:10" ht="12.75" customHeight="1">
      <c r="A31" s="148"/>
      <c r="B31" s="148"/>
      <c r="C31" s="266" t="s">
        <v>382</v>
      </c>
      <c r="D31" s="266"/>
      <c r="E31" s="266"/>
      <c r="F31" s="266"/>
      <c r="G31" s="266"/>
      <c r="H31" s="266"/>
      <c r="I31" s="266"/>
      <c r="J31" s="11"/>
    </row>
    <row r="32" spans="1:10" ht="13.5">
      <c r="A32" s="258" t="s">
        <v>23</v>
      </c>
      <c r="B32" s="258"/>
      <c r="C32" s="263" t="s">
        <v>383</v>
      </c>
      <c r="D32" s="263"/>
      <c r="E32" s="263"/>
      <c r="F32" s="263"/>
      <c r="G32" s="263"/>
      <c r="H32" s="263"/>
      <c r="I32" s="263"/>
      <c r="J32" s="11"/>
    </row>
    <row r="33" spans="1:10" ht="13.5">
      <c r="A33" s="41" t="s">
        <v>24</v>
      </c>
      <c r="B33" s="41"/>
      <c r="C33" s="263"/>
      <c r="D33" s="263"/>
      <c r="E33" s="263"/>
      <c r="F33" s="263"/>
      <c r="G33" s="263"/>
      <c r="H33" s="263"/>
      <c r="I33" s="263"/>
      <c r="J33" s="11"/>
    </row>
    <row r="34" spans="1:10" ht="13.5">
      <c r="A34" s="41" t="s">
        <v>25</v>
      </c>
      <c r="B34" s="41"/>
      <c r="C34" s="263"/>
      <c r="D34" s="263"/>
      <c r="E34" s="263"/>
      <c r="F34" s="263"/>
      <c r="G34" s="263"/>
      <c r="H34" s="263"/>
      <c r="I34" s="263"/>
      <c r="J34" s="11"/>
    </row>
    <row r="35" spans="1:9" ht="13.5">
      <c r="A35" s="255"/>
      <c r="B35" s="255"/>
      <c r="C35" s="263"/>
      <c r="D35" s="263"/>
      <c r="E35" s="263"/>
      <c r="F35" s="263"/>
      <c r="G35" s="263"/>
      <c r="H35" s="263"/>
      <c r="I35" s="263"/>
    </row>
    <row r="36" spans="1:9" ht="13.5">
      <c r="A36" s="255"/>
      <c r="B36" s="255"/>
      <c r="C36" s="263"/>
      <c r="D36" s="263"/>
      <c r="E36" s="263"/>
      <c r="F36" s="263"/>
      <c r="G36" s="263"/>
      <c r="H36" s="263"/>
      <c r="I36" s="263"/>
    </row>
    <row r="37" spans="1:9" ht="13.5">
      <c r="A37" s="255"/>
      <c r="B37" s="255"/>
      <c r="C37" s="263"/>
      <c r="D37" s="263"/>
      <c r="E37" s="263"/>
      <c r="F37" s="263"/>
      <c r="G37" s="263"/>
      <c r="H37" s="263"/>
      <c r="I37" s="263"/>
    </row>
    <row r="38" spans="1:9" ht="13.5">
      <c r="A38" s="255"/>
      <c r="B38" s="255"/>
      <c r="C38" s="263"/>
      <c r="D38" s="263"/>
      <c r="E38" s="263"/>
      <c r="F38" s="263"/>
      <c r="G38" s="263"/>
      <c r="H38" s="263"/>
      <c r="I38" s="263"/>
    </row>
    <row r="39" spans="1:9" ht="13.5">
      <c r="A39" s="255"/>
      <c r="B39" s="255"/>
      <c r="C39" s="263"/>
      <c r="D39" s="263"/>
      <c r="E39" s="263"/>
      <c r="F39" s="263"/>
      <c r="G39" s="263"/>
      <c r="H39" s="263"/>
      <c r="I39" s="263"/>
    </row>
    <row r="40" spans="1:9" ht="13.5">
      <c r="A40" s="255"/>
      <c r="B40" s="255"/>
      <c r="C40" s="263"/>
      <c r="D40" s="263"/>
      <c r="E40" s="263"/>
      <c r="F40" s="263"/>
      <c r="G40" s="263"/>
      <c r="H40" s="263"/>
      <c r="I40" s="263"/>
    </row>
    <row r="41" spans="1:9" ht="13.5">
      <c r="A41" s="255"/>
      <c r="B41" s="255"/>
      <c r="C41" s="263"/>
      <c r="D41" s="263"/>
      <c r="E41" s="263"/>
      <c r="F41" s="263"/>
      <c r="G41" s="263"/>
      <c r="H41" s="263"/>
      <c r="I41" s="263"/>
    </row>
    <row r="42" spans="1:9" ht="13.5">
      <c r="A42" s="255"/>
      <c r="B42" s="255"/>
      <c r="C42" s="263"/>
      <c r="D42" s="263"/>
      <c r="E42" s="263"/>
      <c r="F42" s="263"/>
      <c r="G42" s="263"/>
      <c r="H42" s="263"/>
      <c r="I42" s="263"/>
    </row>
    <row r="43" spans="1:10" ht="13.5">
      <c r="A43" s="259" t="s">
        <v>22</v>
      </c>
      <c r="B43" s="259"/>
      <c r="C43" s="260" t="s">
        <v>31</v>
      </c>
      <c r="D43" s="260"/>
      <c r="E43" s="260"/>
      <c r="F43" s="260"/>
      <c r="G43" s="53">
        <v>41980</v>
      </c>
      <c r="H43" s="261">
        <v>0.7916666666666666</v>
      </c>
      <c r="I43" s="261"/>
      <c r="J43" s="11"/>
    </row>
    <row r="44" spans="1:10" ht="13.5">
      <c r="A44" s="259"/>
      <c r="B44" s="259"/>
      <c r="C44" s="262" t="s">
        <v>35</v>
      </c>
      <c r="D44" s="262"/>
      <c r="E44" s="262"/>
      <c r="F44" s="262"/>
      <c r="G44" s="262"/>
      <c r="H44" s="262"/>
      <c r="I44" s="262"/>
      <c r="J44" s="11"/>
    </row>
    <row r="45" spans="1:9" ht="13.5">
      <c r="A45" s="276" t="s">
        <v>32</v>
      </c>
      <c r="B45" s="277"/>
      <c r="C45" s="278" t="s">
        <v>384</v>
      </c>
      <c r="D45" s="279"/>
      <c r="E45" s="279"/>
      <c r="F45" s="279"/>
      <c r="G45" s="279"/>
      <c r="H45" s="279"/>
      <c r="I45" s="280"/>
    </row>
    <row r="46" spans="1:9" ht="13.5">
      <c r="A46" s="276" t="s">
        <v>33</v>
      </c>
      <c r="B46" s="277"/>
      <c r="C46" s="278" t="s">
        <v>385</v>
      </c>
      <c r="D46" s="279"/>
      <c r="E46" s="279"/>
      <c r="F46" s="279"/>
      <c r="G46" s="279"/>
      <c r="H46" s="279"/>
      <c r="I46" s="280"/>
    </row>
    <row r="47" spans="1:9" ht="13.5">
      <c r="A47" s="258" t="s">
        <v>26</v>
      </c>
      <c r="B47" s="258"/>
      <c r="C47" s="255" t="s">
        <v>386</v>
      </c>
      <c r="D47" s="255"/>
      <c r="E47" s="255"/>
      <c r="F47" s="255"/>
      <c r="G47" s="255"/>
      <c r="H47" s="255"/>
      <c r="I47" s="255"/>
    </row>
    <row r="48" spans="1:9" ht="13.5">
      <c r="A48" s="255"/>
      <c r="B48" s="255"/>
      <c r="C48" s="255" t="s">
        <v>387</v>
      </c>
      <c r="D48" s="255"/>
      <c r="E48" s="255"/>
      <c r="F48" s="255"/>
      <c r="G48" s="255"/>
      <c r="H48" s="255"/>
      <c r="I48" s="255"/>
    </row>
    <row r="49" spans="1:9" ht="13.5">
      <c r="A49" s="255"/>
      <c r="B49" s="255"/>
      <c r="C49" s="255" t="s">
        <v>388</v>
      </c>
      <c r="D49" s="255"/>
      <c r="E49" s="255"/>
      <c r="F49" s="255"/>
      <c r="G49" s="255"/>
      <c r="H49" s="255"/>
      <c r="I49" s="255"/>
    </row>
    <row r="50" spans="1:9" ht="13.5">
      <c r="A50" s="256" t="s">
        <v>30</v>
      </c>
      <c r="B50" s="257"/>
      <c r="C50" s="251" t="s">
        <v>389</v>
      </c>
      <c r="D50" s="251"/>
      <c r="E50" s="251"/>
      <c r="F50" s="251"/>
      <c r="G50" s="251"/>
      <c r="H50" s="251"/>
      <c r="I50" s="251"/>
    </row>
    <row r="51" spans="1:9" ht="13.5">
      <c r="A51" s="249" t="s">
        <v>390</v>
      </c>
      <c r="B51" s="249"/>
      <c r="C51" s="54" t="s">
        <v>391</v>
      </c>
      <c r="D51" s="54"/>
      <c r="E51" s="251" t="s">
        <v>392</v>
      </c>
      <c r="F51" s="251"/>
      <c r="G51" s="251"/>
      <c r="H51" s="55" t="s">
        <v>393</v>
      </c>
      <c r="I51" s="55" t="s">
        <v>394</v>
      </c>
    </row>
    <row r="52" spans="1:9" ht="13.5">
      <c r="A52" s="249"/>
      <c r="B52" s="249"/>
      <c r="C52" s="54" t="s">
        <v>395</v>
      </c>
      <c r="D52" s="54"/>
      <c r="E52" s="251" t="s">
        <v>396</v>
      </c>
      <c r="F52" s="251"/>
      <c r="G52" s="251"/>
      <c r="H52" s="55" t="s">
        <v>397</v>
      </c>
      <c r="I52" s="55" t="s">
        <v>398</v>
      </c>
    </row>
    <row r="53" spans="1:9" ht="13.5">
      <c r="A53" s="250"/>
      <c r="B53" s="250"/>
      <c r="C53" s="54" t="s">
        <v>27</v>
      </c>
      <c r="D53" s="54"/>
      <c r="E53" s="51" t="s">
        <v>399</v>
      </c>
      <c r="F53" s="51"/>
      <c r="G53" s="51"/>
      <c r="H53" s="55" t="s">
        <v>400</v>
      </c>
      <c r="I53" s="55" t="s">
        <v>401</v>
      </c>
    </row>
    <row r="54" spans="1:9" ht="13.5" customHeight="1">
      <c r="A54" s="252" t="s">
        <v>28</v>
      </c>
      <c r="B54" s="252"/>
      <c r="C54" s="254" t="s">
        <v>402</v>
      </c>
      <c r="D54" s="254"/>
      <c r="E54" s="254"/>
      <c r="F54" s="254"/>
      <c r="G54" s="254"/>
      <c r="H54" s="254"/>
      <c r="I54" s="254"/>
    </row>
    <row r="55" spans="1:9" ht="13.5">
      <c r="A55" s="253"/>
      <c r="B55" s="253"/>
      <c r="C55" s="254" t="s">
        <v>403</v>
      </c>
      <c r="D55" s="254"/>
      <c r="E55" s="254"/>
      <c r="F55" s="254"/>
      <c r="G55" s="254"/>
      <c r="H55" s="254"/>
      <c r="I55" s="254"/>
    </row>
    <row r="56" spans="2:9" ht="13.5" customHeight="1">
      <c r="B56" s="244" t="s">
        <v>29</v>
      </c>
      <c r="C56" s="244"/>
      <c r="D56" s="244"/>
      <c r="E56" s="245" t="s">
        <v>404</v>
      </c>
      <c r="F56" s="245"/>
      <c r="G56" s="245"/>
      <c r="H56" s="245"/>
      <c r="I56" s="20"/>
    </row>
    <row r="57" spans="2:9" ht="13.5" customHeight="1">
      <c r="B57" s="246" t="s">
        <v>159</v>
      </c>
      <c r="C57" s="247"/>
      <c r="D57" s="247"/>
      <c r="E57" s="247"/>
      <c r="F57" s="247"/>
      <c r="G57" s="247"/>
      <c r="H57" s="247"/>
      <c r="I57" s="247"/>
    </row>
    <row r="58" spans="1:6" ht="13.5">
      <c r="A58" s="21" t="s">
        <v>40</v>
      </c>
      <c r="D58" s="248" t="s">
        <v>36</v>
      </c>
      <c r="E58" s="248"/>
      <c r="F58" s="248"/>
    </row>
    <row r="64" ht="13.5">
      <c r="G64" s="22"/>
    </row>
  </sheetData>
  <sheetProtection/>
  <mergeCells count="61">
    <mergeCell ref="A43:B44"/>
    <mergeCell ref="C43:F43"/>
    <mergeCell ref="H43:I43"/>
    <mergeCell ref="C44:I44"/>
    <mergeCell ref="B56:D56"/>
    <mergeCell ref="E56:H56"/>
    <mergeCell ref="A48:B48"/>
    <mergeCell ref="C48:I48"/>
    <mergeCell ref="A49:B49"/>
    <mergeCell ref="C49:I49"/>
    <mergeCell ref="B57:I57"/>
    <mergeCell ref="D58:F58"/>
    <mergeCell ref="A51:B53"/>
    <mergeCell ref="E51:G51"/>
    <mergeCell ref="E52:G52"/>
    <mergeCell ref="A54:B55"/>
    <mergeCell ref="C54:I54"/>
    <mergeCell ref="C55:I55"/>
    <mergeCell ref="A50:B50"/>
    <mergeCell ref="C50:I50"/>
    <mergeCell ref="A45:B45"/>
    <mergeCell ref="C45:I45"/>
    <mergeCell ref="A46:B46"/>
    <mergeCell ref="C46:I46"/>
    <mergeCell ref="A47:B47"/>
    <mergeCell ref="C47:I47"/>
    <mergeCell ref="A39:B39"/>
    <mergeCell ref="A40:B40"/>
    <mergeCell ref="A41:B41"/>
    <mergeCell ref="A42:B42"/>
    <mergeCell ref="C28:I28"/>
    <mergeCell ref="C29:I29"/>
    <mergeCell ref="C30:I30"/>
    <mergeCell ref="C31:I31"/>
    <mergeCell ref="A32:B32"/>
    <mergeCell ref="C32:I42"/>
    <mergeCell ref="A35:B35"/>
    <mergeCell ref="A36:B36"/>
    <mergeCell ref="A37:B37"/>
    <mergeCell ref="A38:B38"/>
    <mergeCell ref="G6:G7"/>
    <mergeCell ref="H6:I6"/>
    <mergeCell ref="A25:B25"/>
    <mergeCell ref="C25:I25"/>
    <mergeCell ref="C26:I26"/>
    <mergeCell ref="C27:I27"/>
    <mergeCell ref="A5:B5"/>
    <mergeCell ref="C5:F5"/>
    <mergeCell ref="A6:A7"/>
    <mergeCell ref="B6:B7"/>
    <mergeCell ref="C6:C7"/>
    <mergeCell ref="D6:D7"/>
    <mergeCell ref="E6:E7"/>
    <mergeCell ref="F6:F7"/>
    <mergeCell ref="A1:I1"/>
    <mergeCell ref="A2:D2"/>
    <mergeCell ref="E2:F2"/>
    <mergeCell ref="A3:B3"/>
    <mergeCell ref="C3:I3"/>
    <mergeCell ref="A4:B4"/>
    <mergeCell ref="C4:G4"/>
  </mergeCells>
  <hyperlinks>
    <hyperlink ref="E51" r:id="rId1" display="mako.chk38@docomo.ne.jp"/>
  </hyperlinks>
  <printOptions horizontalCentered="1" verticalCentered="1"/>
  <pageMargins left="0" right="0" top="0" bottom="0" header="0.5118110236220472" footer="0.5118110236220472"/>
  <pageSetup horizontalDpi="600" verticalDpi="600" orientation="portrait" paperSize="9" r:id="rId2"/>
</worksheet>
</file>

<file path=xl/worksheets/sheet5.xml><?xml version="1.0" encoding="utf-8"?>
<worksheet xmlns="http://schemas.openxmlformats.org/spreadsheetml/2006/main" xmlns:r="http://schemas.openxmlformats.org/officeDocument/2006/relationships">
  <sheetPr>
    <tabColor rgb="FFFFFF00"/>
  </sheetPr>
  <dimension ref="A1:N60"/>
  <sheetViews>
    <sheetView zoomScalePageLayoutView="0" workbookViewId="0" topLeftCell="A1">
      <selection activeCell="C6" sqref="C6:C7"/>
    </sheetView>
  </sheetViews>
  <sheetFormatPr defaultColWidth="9.00390625" defaultRowHeight="12.75"/>
  <cols>
    <col min="1" max="1" width="4.25390625" style="18" customWidth="1"/>
    <col min="2" max="2" width="7.875" style="18" customWidth="1"/>
    <col min="3" max="3" width="11.625" style="18" customWidth="1"/>
    <col min="4" max="5" width="4.125" style="18" customWidth="1"/>
    <col min="6" max="6" width="10.125" style="18" customWidth="1"/>
    <col min="7" max="7" width="33.375" style="18" customWidth="1"/>
    <col min="8" max="8" width="15.875" style="18" customWidth="1"/>
    <col min="9" max="9" width="17.875" style="18" customWidth="1"/>
    <col min="10" max="16384" width="9.125" style="18" customWidth="1"/>
  </cols>
  <sheetData>
    <row r="1" spans="1:9" ht="13.5">
      <c r="A1" s="272" t="s">
        <v>99</v>
      </c>
      <c r="B1" s="272"/>
      <c r="C1" s="272"/>
      <c r="D1" s="272"/>
      <c r="E1" s="272"/>
      <c r="F1" s="272"/>
      <c r="G1" s="272"/>
      <c r="H1" s="272"/>
      <c r="I1" s="272"/>
    </row>
    <row r="2" spans="1:9" ht="24">
      <c r="A2" s="273" t="s">
        <v>100</v>
      </c>
      <c r="B2" s="273"/>
      <c r="C2" s="273"/>
      <c r="D2" s="273"/>
      <c r="E2" s="274" t="s">
        <v>37</v>
      </c>
      <c r="F2" s="274"/>
      <c r="G2" s="32">
        <v>41973</v>
      </c>
      <c r="H2" s="31" t="s">
        <v>101</v>
      </c>
      <c r="I2" s="33" t="s">
        <v>135</v>
      </c>
    </row>
    <row r="3" spans="1:9" ht="13.5">
      <c r="A3" s="258" t="s">
        <v>102</v>
      </c>
      <c r="B3" s="258"/>
      <c r="C3" s="255" t="s">
        <v>136</v>
      </c>
      <c r="D3" s="255"/>
      <c r="E3" s="255"/>
      <c r="F3" s="255"/>
      <c r="G3" s="255"/>
      <c r="H3" s="255"/>
      <c r="I3" s="255"/>
    </row>
    <row r="4" spans="1:9" ht="13.5">
      <c r="A4" s="258" t="s">
        <v>10</v>
      </c>
      <c r="B4" s="258"/>
      <c r="C4" s="255" t="s">
        <v>137</v>
      </c>
      <c r="D4" s="255"/>
      <c r="E4" s="255"/>
      <c r="F4" s="255"/>
      <c r="G4" s="255"/>
      <c r="H4" s="42" t="s">
        <v>11</v>
      </c>
      <c r="I4" s="43" t="s">
        <v>138</v>
      </c>
    </row>
    <row r="5" spans="1:9" ht="13.5">
      <c r="A5" s="258" t="s">
        <v>12</v>
      </c>
      <c r="B5" s="258"/>
      <c r="C5" s="267" t="s">
        <v>160</v>
      </c>
      <c r="D5" s="267"/>
      <c r="E5" s="267"/>
      <c r="F5" s="267"/>
      <c r="G5" s="44"/>
      <c r="H5" s="42" t="s">
        <v>13</v>
      </c>
      <c r="I5" s="45" t="s">
        <v>138</v>
      </c>
    </row>
    <row r="6" spans="1:9" ht="13.5">
      <c r="A6" s="259" t="s">
        <v>105</v>
      </c>
      <c r="B6" s="259" t="s">
        <v>14</v>
      </c>
      <c r="C6" s="259" t="s">
        <v>15</v>
      </c>
      <c r="D6" s="268" t="s">
        <v>16</v>
      </c>
      <c r="E6" s="268" t="s">
        <v>38</v>
      </c>
      <c r="F6" s="270" t="s">
        <v>39</v>
      </c>
      <c r="G6" s="259" t="s">
        <v>17</v>
      </c>
      <c r="H6" s="265" t="s">
        <v>18</v>
      </c>
      <c r="I6" s="265"/>
    </row>
    <row r="7" spans="1:9" ht="13.5">
      <c r="A7" s="259"/>
      <c r="B7" s="259"/>
      <c r="C7" s="259"/>
      <c r="D7" s="269"/>
      <c r="E7" s="269"/>
      <c r="F7" s="271"/>
      <c r="G7" s="259"/>
      <c r="H7" s="42" t="s">
        <v>15</v>
      </c>
      <c r="I7" s="42" t="s">
        <v>19</v>
      </c>
    </row>
    <row r="8" spans="1:9" ht="13.5">
      <c r="A8" s="46">
        <v>1</v>
      </c>
      <c r="B8" s="47"/>
      <c r="C8" s="48" t="s">
        <v>135</v>
      </c>
      <c r="D8" s="48">
        <v>48</v>
      </c>
      <c r="E8" s="49" t="s">
        <v>139</v>
      </c>
      <c r="F8" s="56" t="s">
        <v>140</v>
      </c>
      <c r="G8" s="48" t="s">
        <v>141</v>
      </c>
      <c r="H8" s="48" t="s">
        <v>142</v>
      </c>
      <c r="I8" s="50" t="s">
        <v>143</v>
      </c>
    </row>
    <row r="9" spans="1:9" ht="13.5">
      <c r="A9" s="46">
        <v>2</v>
      </c>
      <c r="B9" s="47"/>
      <c r="C9" s="48" t="s">
        <v>144</v>
      </c>
      <c r="D9" s="48">
        <v>48</v>
      </c>
      <c r="E9" s="49" t="s">
        <v>145</v>
      </c>
      <c r="F9" s="56"/>
      <c r="G9" s="48" t="s">
        <v>146</v>
      </c>
      <c r="H9" s="48" t="s">
        <v>142</v>
      </c>
      <c r="I9" s="50" t="s">
        <v>143</v>
      </c>
    </row>
    <row r="10" spans="1:10" ht="13.5">
      <c r="A10" s="46">
        <v>3</v>
      </c>
      <c r="B10" s="47"/>
      <c r="C10" s="51"/>
      <c r="D10" s="51"/>
      <c r="E10" s="51"/>
      <c r="F10" s="51"/>
      <c r="G10" s="51"/>
      <c r="H10" s="51"/>
      <c r="I10" s="51"/>
      <c r="J10" s="19"/>
    </row>
    <row r="11" spans="1:14" ht="18.75">
      <c r="A11" s="46">
        <v>4</v>
      </c>
      <c r="B11" s="47"/>
      <c r="C11" s="51"/>
      <c r="D11" s="51"/>
      <c r="E11" s="51"/>
      <c r="F11" s="51"/>
      <c r="G11" s="51"/>
      <c r="H11" s="51"/>
      <c r="I11" s="51"/>
      <c r="N11" s="74"/>
    </row>
    <row r="12" spans="1:9" ht="13.5">
      <c r="A12" s="46">
        <v>5</v>
      </c>
      <c r="B12" s="47"/>
      <c r="C12" s="51"/>
      <c r="D12" s="51"/>
      <c r="E12" s="51"/>
      <c r="F12" s="51"/>
      <c r="G12" s="51"/>
      <c r="H12" s="51"/>
      <c r="I12" s="51"/>
    </row>
    <row r="13" spans="1:9" ht="13.5">
      <c r="A13" s="46">
        <v>6</v>
      </c>
      <c r="B13" s="47"/>
      <c r="C13" s="51"/>
      <c r="D13" s="51"/>
      <c r="E13" s="51"/>
      <c r="F13" s="51"/>
      <c r="G13" s="51"/>
      <c r="H13" s="51"/>
      <c r="I13" s="51"/>
    </row>
    <row r="14" spans="1:9" ht="13.5">
      <c r="A14" s="46">
        <v>7</v>
      </c>
      <c r="B14" s="47"/>
      <c r="C14" s="57"/>
      <c r="D14" s="47"/>
      <c r="E14" s="47"/>
      <c r="F14" s="52"/>
      <c r="G14" s="57"/>
      <c r="H14" s="57"/>
      <c r="I14" s="47"/>
    </row>
    <row r="15" spans="1:9" ht="13.5">
      <c r="A15" s="46">
        <v>8</v>
      </c>
      <c r="B15" s="47"/>
      <c r="C15" s="57"/>
      <c r="D15" s="47"/>
      <c r="E15" s="47"/>
      <c r="F15" s="52"/>
      <c r="G15" s="57"/>
      <c r="H15" s="57"/>
      <c r="I15" s="47"/>
    </row>
    <row r="16" spans="1:9" ht="13.5">
      <c r="A16" s="258" t="s">
        <v>20</v>
      </c>
      <c r="B16" s="258"/>
      <c r="C16" s="260"/>
      <c r="D16" s="260"/>
      <c r="E16" s="260"/>
      <c r="F16" s="260"/>
      <c r="G16" s="266" t="s">
        <v>147</v>
      </c>
      <c r="H16" s="266"/>
      <c r="I16" s="266"/>
    </row>
    <row r="17" spans="1:9" ht="13.5">
      <c r="A17" s="265" t="s">
        <v>21</v>
      </c>
      <c r="B17" s="265"/>
      <c r="C17" s="266"/>
      <c r="D17" s="266"/>
      <c r="E17" s="266"/>
      <c r="F17" s="266"/>
      <c r="G17" s="266"/>
      <c r="H17" s="266"/>
      <c r="I17" s="266"/>
    </row>
    <row r="18" spans="1:10" ht="13.5">
      <c r="A18" s="275">
        <v>41979</v>
      </c>
      <c r="B18" s="265"/>
      <c r="C18" s="266" t="s">
        <v>148</v>
      </c>
      <c r="D18" s="266"/>
      <c r="E18" s="266"/>
      <c r="F18" s="266"/>
      <c r="G18" s="266"/>
      <c r="H18" s="266"/>
      <c r="I18" s="266"/>
      <c r="J18" s="11"/>
    </row>
    <row r="19" spans="1:10" ht="13.5">
      <c r="A19" s="264" t="s">
        <v>113</v>
      </c>
      <c r="B19" s="265"/>
      <c r="C19" s="282" t="s">
        <v>149</v>
      </c>
      <c r="D19" s="266"/>
      <c r="E19" s="266"/>
      <c r="F19" s="266"/>
      <c r="G19" s="266"/>
      <c r="H19" s="266"/>
      <c r="I19" s="266"/>
      <c r="J19" s="11"/>
    </row>
    <row r="20" spans="1:10" ht="13.5">
      <c r="A20" s="264" t="s">
        <v>113</v>
      </c>
      <c r="B20" s="265"/>
      <c r="C20" s="266" t="s">
        <v>150</v>
      </c>
      <c r="D20" s="266"/>
      <c r="E20" s="266"/>
      <c r="F20" s="266"/>
      <c r="G20" s="266"/>
      <c r="H20" s="266"/>
      <c r="I20" s="266"/>
      <c r="J20" s="11"/>
    </row>
    <row r="21" spans="1:10" ht="13.5">
      <c r="A21" s="264" t="s">
        <v>113</v>
      </c>
      <c r="B21" s="265"/>
      <c r="C21" s="266" t="s">
        <v>151</v>
      </c>
      <c r="D21" s="266"/>
      <c r="E21" s="266"/>
      <c r="F21" s="266"/>
      <c r="G21" s="266"/>
      <c r="H21" s="266"/>
      <c r="I21" s="266"/>
      <c r="J21" s="11"/>
    </row>
    <row r="22" spans="1:10" ht="13.5">
      <c r="A22" s="264">
        <v>41980</v>
      </c>
      <c r="B22" s="265"/>
      <c r="C22" s="281" t="s">
        <v>152</v>
      </c>
      <c r="D22" s="266"/>
      <c r="E22" s="266"/>
      <c r="F22" s="266"/>
      <c r="G22" s="266"/>
      <c r="H22" s="266"/>
      <c r="I22" s="266"/>
      <c r="J22" s="11"/>
    </row>
    <row r="23" spans="1:10" ht="13.5">
      <c r="A23" s="264"/>
      <c r="B23" s="265"/>
      <c r="C23" s="266" t="s">
        <v>153</v>
      </c>
      <c r="D23" s="266"/>
      <c r="E23" s="266"/>
      <c r="F23" s="266"/>
      <c r="G23" s="266"/>
      <c r="H23" s="266"/>
      <c r="I23" s="266"/>
      <c r="J23" s="11"/>
    </row>
    <row r="24" spans="1:10" ht="13.5">
      <c r="A24" s="264" t="s">
        <v>113</v>
      </c>
      <c r="B24" s="265"/>
      <c r="C24" s="266" t="s">
        <v>154</v>
      </c>
      <c r="D24" s="266"/>
      <c r="E24" s="266"/>
      <c r="F24" s="266"/>
      <c r="G24" s="266"/>
      <c r="H24" s="266"/>
      <c r="I24" s="266"/>
      <c r="J24" s="11"/>
    </row>
    <row r="25" spans="1:10" ht="13.5">
      <c r="A25" s="264"/>
      <c r="B25" s="265"/>
      <c r="C25" s="266"/>
      <c r="D25" s="266"/>
      <c r="E25" s="266"/>
      <c r="F25" s="266"/>
      <c r="G25" s="266"/>
      <c r="H25" s="266"/>
      <c r="I25" s="266"/>
      <c r="J25" s="11"/>
    </row>
    <row r="26" spans="1:10" ht="13.5">
      <c r="A26" s="264"/>
      <c r="B26" s="265"/>
      <c r="C26" s="266"/>
      <c r="D26" s="266"/>
      <c r="E26" s="266"/>
      <c r="F26" s="266"/>
      <c r="G26" s="266"/>
      <c r="H26" s="266"/>
      <c r="I26" s="266"/>
      <c r="J26" s="11"/>
    </row>
    <row r="27" spans="1:10" ht="13.5">
      <c r="A27" s="259" t="s">
        <v>22</v>
      </c>
      <c r="B27" s="259"/>
      <c r="C27" s="260" t="s">
        <v>31</v>
      </c>
      <c r="D27" s="260"/>
      <c r="E27" s="260"/>
      <c r="F27" s="260"/>
      <c r="G27" s="53">
        <v>41980</v>
      </c>
      <c r="H27" s="261">
        <v>0.7083333333333334</v>
      </c>
      <c r="I27" s="261"/>
      <c r="J27" s="11"/>
    </row>
    <row r="28" spans="1:10" ht="13.5">
      <c r="A28" s="259"/>
      <c r="B28" s="259"/>
      <c r="C28" s="262" t="s">
        <v>35</v>
      </c>
      <c r="D28" s="262"/>
      <c r="E28" s="262"/>
      <c r="F28" s="262"/>
      <c r="G28" s="262"/>
      <c r="H28" s="262"/>
      <c r="I28" s="262"/>
      <c r="J28" s="11"/>
    </row>
    <row r="29" spans="1:10" ht="13.5">
      <c r="A29" s="258" t="s">
        <v>23</v>
      </c>
      <c r="B29" s="258"/>
      <c r="C29" s="263" t="s">
        <v>155</v>
      </c>
      <c r="D29" s="263"/>
      <c r="E29" s="263"/>
      <c r="F29" s="263"/>
      <c r="G29" s="263"/>
      <c r="H29" s="263"/>
      <c r="I29" s="263"/>
      <c r="J29" s="11"/>
    </row>
    <row r="30" spans="1:10" ht="13.5">
      <c r="A30" s="41" t="s">
        <v>24</v>
      </c>
      <c r="B30" s="41"/>
      <c r="C30" s="263"/>
      <c r="D30" s="263"/>
      <c r="E30" s="263"/>
      <c r="F30" s="263"/>
      <c r="G30" s="263"/>
      <c r="H30" s="263"/>
      <c r="I30" s="263"/>
      <c r="J30" s="11"/>
    </row>
    <row r="31" spans="1:10" ht="13.5">
      <c r="A31" s="41" t="s">
        <v>25</v>
      </c>
      <c r="B31" s="41"/>
      <c r="C31" s="263"/>
      <c r="D31" s="263"/>
      <c r="E31" s="263"/>
      <c r="F31" s="263"/>
      <c r="G31" s="263"/>
      <c r="H31" s="263"/>
      <c r="I31" s="263"/>
      <c r="J31" s="11"/>
    </row>
    <row r="32" spans="1:9" ht="13.5">
      <c r="A32" s="255"/>
      <c r="B32" s="255"/>
      <c r="C32" s="263"/>
      <c r="D32" s="263"/>
      <c r="E32" s="263"/>
      <c r="F32" s="263"/>
      <c r="G32" s="263"/>
      <c r="H32" s="263"/>
      <c r="I32" s="263"/>
    </row>
    <row r="33" spans="1:9" ht="13.5">
      <c r="A33" s="255"/>
      <c r="B33" s="255"/>
      <c r="C33" s="263"/>
      <c r="D33" s="263"/>
      <c r="E33" s="263"/>
      <c r="F33" s="263"/>
      <c r="G33" s="263"/>
      <c r="H33" s="263"/>
      <c r="I33" s="263"/>
    </row>
    <row r="34" spans="1:9" ht="13.5">
      <c r="A34" s="255"/>
      <c r="B34" s="255"/>
      <c r="C34" s="263"/>
      <c r="D34" s="263"/>
      <c r="E34" s="263"/>
      <c r="F34" s="263"/>
      <c r="G34" s="263"/>
      <c r="H34" s="263"/>
      <c r="I34" s="263"/>
    </row>
    <row r="35" spans="1:9" ht="13.5">
      <c r="A35" s="255"/>
      <c r="B35" s="255"/>
      <c r="C35" s="263"/>
      <c r="D35" s="263"/>
      <c r="E35" s="263"/>
      <c r="F35" s="263"/>
      <c r="G35" s="263"/>
      <c r="H35" s="263"/>
      <c r="I35" s="263"/>
    </row>
    <row r="36" spans="1:9" ht="13.5">
      <c r="A36" s="255"/>
      <c r="B36" s="255"/>
      <c r="C36" s="263"/>
      <c r="D36" s="263"/>
      <c r="E36" s="263"/>
      <c r="F36" s="263"/>
      <c r="G36" s="263"/>
      <c r="H36" s="263"/>
      <c r="I36" s="263"/>
    </row>
    <row r="37" spans="1:9" ht="13.5">
      <c r="A37" s="255"/>
      <c r="B37" s="255"/>
      <c r="C37" s="263"/>
      <c r="D37" s="263"/>
      <c r="E37" s="263"/>
      <c r="F37" s="263"/>
      <c r="G37" s="263"/>
      <c r="H37" s="263"/>
      <c r="I37" s="263"/>
    </row>
    <row r="38" spans="1:9" ht="13.5">
      <c r="A38" s="255"/>
      <c r="B38" s="255"/>
      <c r="C38" s="263"/>
      <c r="D38" s="263"/>
      <c r="E38" s="263"/>
      <c r="F38" s="263"/>
      <c r="G38" s="263"/>
      <c r="H38" s="263"/>
      <c r="I38" s="263"/>
    </row>
    <row r="39" spans="1:9" ht="13.5">
      <c r="A39" s="255"/>
      <c r="B39" s="255"/>
      <c r="C39" s="263"/>
      <c r="D39" s="263"/>
      <c r="E39" s="263"/>
      <c r="F39" s="263"/>
      <c r="G39" s="263"/>
      <c r="H39" s="263"/>
      <c r="I39" s="263"/>
    </row>
    <row r="40" spans="1:9" ht="13.5">
      <c r="A40" s="255"/>
      <c r="B40" s="255"/>
      <c r="C40" s="255"/>
      <c r="D40" s="255"/>
      <c r="E40" s="255"/>
      <c r="F40" s="255"/>
      <c r="G40" s="255"/>
      <c r="H40" s="255"/>
      <c r="I40" s="255"/>
    </row>
    <row r="41" spans="1:9" ht="13.5">
      <c r="A41" s="258" t="s">
        <v>32</v>
      </c>
      <c r="B41" s="258"/>
      <c r="C41" s="255" t="s">
        <v>156</v>
      </c>
      <c r="D41" s="255"/>
      <c r="E41" s="255"/>
      <c r="F41" s="255"/>
      <c r="G41" s="255"/>
      <c r="H41" s="255"/>
      <c r="I41" s="255"/>
    </row>
    <row r="42" spans="1:9" ht="13.5">
      <c r="A42" s="258" t="s">
        <v>33</v>
      </c>
      <c r="B42" s="258"/>
      <c r="C42" s="255" t="s">
        <v>116</v>
      </c>
      <c r="D42" s="255"/>
      <c r="E42" s="255"/>
      <c r="F42" s="255"/>
      <c r="G42" s="255"/>
      <c r="H42" s="255"/>
      <c r="I42" s="255"/>
    </row>
    <row r="43" spans="1:9" ht="13.5">
      <c r="A43" s="258" t="s">
        <v>26</v>
      </c>
      <c r="B43" s="258"/>
      <c r="C43" s="255" t="s">
        <v>157</v>
      </c>
      <c r="D43" s="255"/>
      <c r="E43" s="255"/>
      <c r="F43" s="255"/>
      <c r="G43" s="255"/>
      <c r="H43" s="255"/>
      <c r="I43" s="255"/>
    </row>
    <row r="44" spans="1:9" ht="13.5">
      <c r="A44" s="255"/>
      <c r="B44" s="255"/>
      <c r="C44" s="255" t="s">
        <v>158</v>
      </c>
      <c r="D44" s="255"/>
      <c r="E44" s="255"/>
      <c r="F44" s="255"/>
      <c r="G44" s="255"/>
      <c r="H44" s="255"/>
      <c r="I44" s="255"/>
    </row>
    <row r="45" spans="1:9" ht="13.5">
      <c r="A45" s="255"/>
      <c r="B45" s="255"/>
      <c r="C45" s="255" t="s">
        <v>118</v>
      </c>
      <c r="D45" s="255"/>
      <c r="E45" s="255"/>
      <c r="F45" s="255"/>
      <c r="G45" s="255"/>
      <c r="H45" s="255"/>
      <c r="I45" s="255"/>
    </row>
    <row r="46" spans="1:9" ht="13.5">
      <c r="A46" s="256" t="s">
        <v>30</v>
      </c>
      <c r="B46" s="257"/>
      <c r="C46" s="251" t="s">
        <v>119</v>
      </c>
      <c r="D46" s="251"/>
      <c r="E46" s="251"/>
      <c r="F46" s="251"/>
      <c r="G46" s="251"/>
      <c r="H46" s="251"/>
      <c r="I46" s="251"/>
    </row>
    <row r="47" spans="1:9" ht="13.5">
      <c r="A47" s="249" t="s">
        <v>120</v>
      </c>
      <c r="B47" s="249"/>
      <c r="C47" s="54" t="s">
        <v>121</v>
      </c>
      <c r="D47" s="54"/>
      <c r="E47" s="251" t="s">
        <v>122</v>
      </c>
      <c r="F47" s="251"/>
      <c r="G47" s="251"/>
      <c r="H47" s="55" t="s">
        <v>123</v>
      </c>
      <c r="I47" s="55" t="s">
        <v>124</v>
      </c>
    </row>
    <row r="48" spans="1:9" ht="13.5">
      <c r="A48" s="249"/>
      <c r="B48" s="249"/>
      <c r="C48" s="54" t="s">
        <v>125</v>
      </c>
      <c r="D48" s="54"/>
      <c r="E48" s="251" t="s">
        <v>126</v>
      </c>
      <c r="F48" s="251"/>
      <c r="G48" s="251"/>
      <c r="H48" s="55" t="s">
        <v>127</v>
      </c>
      <c r="I48" s="55" t="s">
        <v>128</v>
      </c>
    </row>
    <row r="49" spans="1:9" ht="13.5">
      <c r="A49" s="250"/>
      <c r="B49" s="250"/>
      <c r="C49" s="54" t="s">
        <v>27</v>
      </c>
      <c r="D49" s="54"/>
      <c r="E49" s="51" t="s">
        <v>129</v>
      </c>
      <c r="F49" s="51"/>
      <c r="G49" s="51"/>
      <c r="H49" s="55" t="s">
        <v>130</v>
      </c>
      <c r="I49" s="55" t="s">
        <v>131</v>
      </c>
    </row>
    <row r="50" spans="1:9" ht="13.5" customHeight="1">
      <c r="A50" s="252" t="s">
        <v>28</v>
      </c>
      <c r="B50" s="252"/>
      <c r="C50" s="254" t="s">
        <v>132</v>
      </c>
      <c r="D50" s="254"/>
      <c r="E50" s="254"/>
      <c r="F50" s="254"/>
      <c r="G50" s="254"/>
      <c r="H50" s="254"/>
      <c r="I50" s="254"/>
    </row>
    <row r="51" spans="1:9" ht="13.5">
      <c r="A51" s="253"/>
      <c r="B51" s="253"/>
      <c r="C51" s="254" t="s">
        <v>133</v>
      </c>
      <c r="D51" s="254"/>
      <c r="E51" s="254"/>
      <c r="F51" s="254"/>
      <c r="G51" s="254"/>
      <c r="H51" s="254"/>
      <c r="I51" s="254"/>
    </row>
    <row r="52" spans="2:9" ht="13.5" customHeight="1">
      <c r="B52" s="244" t="s">
        <v>29</v>
      </c>
      <c r="C52" s="244"/>
      <c r="D52" s="244"/>
      <c r="E52" s="245" t="s">
        <v>134</v>
      </c>
      <c r="F52" s="245"/>
      <c r="G52" s="245"/>
      <c r="H52" s="245"/>
      <c r="I52" s="20"/>
    </row>
    <row r="53" spans="2:9" ht="13.5" customHeight="1">
      <c r="B53" s="246" t="s">
        <v>159</v>
      </c>
      <c r="C53" s="247"/>
      <c r="D53" s="247"/>
      <c r="E53" s="247"/>
      <c r="F53" s="247"/>
      <c r="G53" s="247"/>
      <c r="H53" s="247"/>
      <c r="I53" s="247"/>
    </row>
    <row r="54" spans="1:6" ht="13.5">
      <c r="A54" s="21" t="s">
        <v>40</v>
      </c>
      <c r="D54" s="248" t="s">
        <v>36</v>
      </c>
      <c r="E54" s="248"/>
      <c r="F54" s="248"/>
    </row>
    <row r="60" ht="13.5">
      <c r="G60" s="22"/>
    </row>
  </sheetData>
  <sheetProtection/>
  <mergeCells count="78">
    <mergeCell ref="A1:I1"/>
    <mergeCell ref="A2:D2"/>
    <mergeCell ref="E2:F2"/>
    <mergeCell ref="A3:B3"/>
    <mergeCell ref="C3:I3"/>
    <mergeCell ref="A4:B4"/>
    <mergeCell ref="C4:G4"/>
    <mergeCell ref="A5:B5"/>
    <mergeCell ref="C5:F5"/>
    <mergeCell ref="A6:A7"/>
    <mergeCell ref="B6:B7"/>
    <mergeCell ref="C6:C7"/>
    <mergeCell ref="D6:D7"/>
    <mergeCell ref="E6:E7"/>
    <mergeCell ref="F6:F7"/>
    <mergeCell ref="G6:G7"/>
    <mergeCell ref="H6:I6"/>
    <mergeCell ref="A16:B16"/>
    <mergeCell ref="C16:F16"/>
    <mergeCell ref="G16:I16"/>
    <mergeCell ref="A17:B17"/>
    <mergeCell ref="C17:I17"/>
    <mergeCell ref="A18:B18"/>
    <mergeCell ref="C18:I18"/>
    <mergeCell ref="A19:B19"/>
    <mergeCell ref="C19:I19"/>
    <mergeCell ref="A20:B20"/>
    <mergeCell ref="C20:I20"/>
    <mergeCell ref="A21:B21"/>
    <mergeCell ref="C21:I21"/>
    <mergeCell ref="A22:B22"/>
    <mergeCell ref="C22:I22"/>
    <mergeCell ref="A23:B23"/>
    <mergeCell ref="C23:I23"/>
    <mergeCell ref="A24:B24"/>
    <mergeCell ref="C24:I24"/>
    <mergeCell ref="A25:B25"/>
    <mergeCell ref="C25:I25"/>
    <mergeCell ref="A26:B26"/>
    <mergeCell ref="C26:I26"/>
    <mergeCell ref="A27:B28"/>
    <mergeCell ref="C27:F27"/>
    <mergeCell ref="H27:I27"/>
    <mergeCell ref="C28:I28"/>
    <mergeCell ref="A29:B29"/>
    <mergeCell ref="C29:I39"/>
    <mergeCell ref="A32:B32"/>
    <mergeCell ref="A33:B33"/>
    <mergeCell ref="A34:B34"/>
    <mergeCell ref="A35:B35"/>
    <mergeCell ref="A36:B36"/>
    <mergeCell ref="A37:B37"/>
    <mergeCell ref="A38:B38"/>
    <mergeCell ref="A39:B39"/>
    <mergeCell ref="A40:B40"/>
    <mergeCell ref="C40:I40"/>
    <mergeCell ref="A41:B41"/>
    <mergeCell ref="C41:I41"/>
    <mergeCell ref="A42:B42"/>
    <mergeCell ref="C42:I42"/>
    <mergeCell ref="A43:B43"/>
    <mergeCell ref="C43:I43"/>
    <mergeCell ref="A44:B44"/>
    <mergeCell ref="C44:I44"/>
    <mergeCell ref="A45:B45"/>
    <mergeCell ref="C45:I45"/>
    <mergeCell ref="A46:B46"/>
    <mergeCell ref="C46:I46"/>
    <mergeCell ref="B52:D52"/>
    <mergeCell ref="E52:H52"/>
    <mergeCell ref="B53:I53"/>
    <mergeCell ref="D54:F54"/>
    <mergeCell ref="A47:B49"/>
    <mergeCell ref="E47:G47"/>
    <mergeCell ref="E48:G48"/>
    <mergeCell ref="A50:B51"/>
    <mergeCell ref="C50:I50"/>
    <mergeCell ref="C51:I51"/>
  </mergeCells>
  <hyperlinks>
    <hyperlink ref="E47" r:id="rId1" display="mako.chk38@docomo.ne.jp"/>
  </hyperlinks>
  <printOptions horizontalCentered="1" verticalCentered="1"/>
  <pageMargins left="0" right="0" top="0" bottom="0" header="0.5118110236220472" footer="0.5118110236220472"/>
  <pageSetup horizontalDpi="300" verticalDpi="300" orientation="portrait" paperSize="9" r:id="rId2"/>
</worksheet>
</file>

<file path=xl/worksheets/sheet6.xml><?xml version="1.0" encoding="utf-8"?>
<worksheet xmlns="http://schemas.openxmlformats.org/spreadsheetml/2006/main" xmlns:r="http://schemas.openxmlformats.org/officeDocument/2006/relationships">
  <dimension ref="A1:K60"/>
  <sheetViews>
    <sheetView zoomScalePageLayoutView="0" workbookViewId="0" topLeftCell="A1">
      <selection activeCell="C5" sqref="C5:F5"/>
    </sheetView>
  </sheetViews>
  <sheetFormatPr defaultColWidth="9.00390625" defaultRowHeight="12.75"/>
  <cols>
    <col min="1" max="1" width="2.75390625" style="18" customWidth="1"/>
    <col min="2" max="2" width="10.75390625" style="18" customWidth="1"/>
    <col min="3" max="3" width="11.625" style="18" customWidth="1"/>
    <col min="4" max="5" width="4.125" style="18" customWidth="1"/>
    <col min="6" max="6" width="9.00390625" style="18" customWidth="1"/>
    <col min="7" max="7" width="33.375" style="18" customWidth="1"/>
    <col min="8" max="9" width="14.125" style="18" customWidth="1"/>
    <col min="10" max="16384" width="9.125" style="18" customWidth="1"/>
  </cols>
  <sheetData>
    <row r="1" spans="1:9" ht="13.5">
      <c r="A1" s="306" t="s">
        <v>161</v>
      </c>
      <c r="B1" s="306"/>
      <c r="C1" s="306"/>
      <c r="D1" s="306"/>
      <c r="E1" s="306"/>
      <c r="F1" s="306"/>
      <c r="G1" s="306"/>
      <c r="H1" s="306"/>
      <c r="I1" s="306"/>
    </row>
    <row r="2" spans="1:9" ht="24">
      <c r="A2" s="307" t="s">
        <v>162</v>
      </c>
      <c r="B2" s="307"/>
      <c r="C2" s="307"/>
      <c r="D2" s="307"/>
      <c r="E2" s="308" t="s">
        <v>163</v>
      </c>
      <c r="F2" s="308"/>
      <c r="G2" s="75">
        <v>41973</v>
      </c>
      <c r="H2" s="76" t="s">
        <v>164</v>
      </c>
      <c r="I2" s="76" t="s">
        <v>165</v>
      </c>
    </row>
    <row r="3" spans="1:9" ht="13.5">
      <c r="A3" s="294" t="s">
        <v>166</v>
      </c>
      <c r="B3" s="294"/>
      <c r="C3" s="292" t="s">
        <v>167</v>
      </c>
      <c r="D3" s="292"/>
      <c r="E3" s="292"/>
      <c r="F3" s="292"/>
      <c r="G3" s="292"/>
      <c r="H3" s="292"/>
      <c r="I3" s="292"/>
    </row>
    <row r="4" spans="1:9" ht="13.5">
      <c r="A4" s="294" t="s">
        <v>10</v>
      </c>
      <c r="B4" s="294"/>
      <c r="C4" s="292" t="s">
        <v>168</v>
      </c>
      <c r="D4" s="292"/>
      <c r="E4" s="292"/>
      <c r="F4" s="292"/>
      <c r="G4" s="292"/>
      <c r="H4" s="78" t="s">
        <v>169</v>
      </c>
      <c r="I4" s="79" t="s">
        <v>170</v>
      </c>
    </row>
    <row r="5" spans="1:9" ht="13.5">
      <c r="A5" s="294" t="s">
        <v>12</v>
      </c>
      <c r="B5" s="294"/>
      <c r="C5" s="303" t="s">
        <v>732</v>
      </c>
      <c r="D5" s="303"/>
      <c r="E5" s="303"/>
      <c r="F5" s="303"/>
      <c r="G5" s="80" t="s">
        <v>171</v>
      </c>
      <c r="H5" s="78" t="s">
        <v>172</v>
      </c>
      <c r="I5" s="81"/>
    </row>
    <row r="6" spans="1:9" ht="12.75" customHeight="1">
      <c r="A6" s="295" t="s">
        <v>173</v>
      </c>
      <c r="B6" s="295" t="s">
        <v>14</v>
      </c>
      <c r="C6" s="295" t="s">
        <v>15</v>
      </c>
      <c r="D6" s="304" t="s">
        <v>174</v>
      </c>
      <c r="E6" s="304" t="s">
        <v>175</v>
      </c>
      <c r="F6" s="305" t="s">
        <v>176</v>
      </c>
      <c r="G6" s="295" t="s">
        <v>17</v>
      </c>
      <c r="H6" s="302" t="s">
        <v>18</v>
      </c>
      <c r="I6" s="302"/>
    </row>
    <row r="7" spans="1:9" ht="13.5">
      <c r="A7" s="295"/>
      <c r="B7" s="295"/>
      <c r="C7" s="295"/>
      <c r="D7" s="304"/>
      <c r="E7" s="304"/>
      <c r="F7" s="305"/>
      <c r="G7" s="295"/>
      <c r="H7" s="78" t="s">
        <v>15</v>
      </c>
      <c r="I7" s="78" t="s">
        <v>19</v>
      </c>
    </row>
    <row r="8" spans="1:9" ht="13.5">
      <c r="A8" s="82">
        <v>1</v>
      </c>
      <c r="B8" s="83" t="s">
        <v>177</v>
      </c>
      <c r="C8" s="84" t="s">
        <v>165</v>
      </c>
      <c r="D8" s="84">
        <v>30</v>
      </c>
      <c r="E8" s="85" t="s">
        <v>178</v>
      </c>
      <c r="F8" s="86">
        <v>10</v>
      </c>
      <c r="G8" s="84" t="s">
        <v>179</v>
      </c>
      <c r="H8" s="84" t="s">
        <v>180</v>
      </c>
      <c r="I8" s="87" t="s">
        <v>181</v>
      </c>
    </row>
    <row r="9" spans="1:9" ht="22.5">
      <c r="A9" s="82">
        <v>2</v>
      </c>
      <c r="B9" s="83" t="s">
        <v>182</v>
      </c>
      <c r="C9" s="88" t="s">
        <v>183</v>
      </c>
      <c r="D9" s="51">
        <v>30</v>
      </c>
      <c r="E9" s="89" t="s">
        <v>184</v>
      </c>
      <c r="F9" s="51" t="s">
        <v>185</v>
      </c>
      <c r="G9" s="90" t="s">
        <v>186</v>
      </c>
      <c r="H9" s="91" t="s">
        <v>187</v>
      </c>
      <c r="I9" s="89" t="s">
        <v>188</v>
      </c>
    </row>
    <row r="10" spans="1:10" ht="22.5">
      <c r="A10" s="82">
        <v>3</v>
      </c>
      <c r="B10" s="83" t="s">
        <v>189</v>
      </c>
      <c r="C10" s="88" t="s">
        <v>190</v>
      </c>
      <c r="D10" s="51">
        <v>33</v>
      </c>
      <c r="E10" s="89" t="s">
        <v>178</v>
      </c>
      <c r="F10" s="51" t="s">
        <v>185</v>
      </c>
      <c r="G10" s="90" t="s">
        <v>191</v>
      </c>
      <c r="H10" s="91" t="s">
        <v>192</v>
      </c>
      <c r="I10" s="92" t="s">
        <v>193</v>
      </c>
      <c r="J10" s="93"/>
    </row>
    <row r="11" spans="1:9" ht="21">
      <c r="A11" s="82">
        <v>4</v>
      </c>
      <c r="B11" s="83"/>
      <c r="C11" s="94" t="s">
        <v>194</v>
      </c>
      <c r="D11" s="95">
        <v>30</v>
      </c>
      <c r="E11" s="96" t="s">
        <v>195</v>
      </c>
      <c r="F11" s="96" t="s">
        <v>196</v>
      </c>
      <c r="G11" s="97" t="s">
        <v>197</v>
      </c>
      <c r="H11" s="98" t="s">
        <v>198</v>
      </c>
      <c r="I11" s="99" t="s">
        <v>199</v>
      </c>
    </row>
    <row r="12" spans="1:9" ht="13.5">
      <c r="A12" s="82">
        <v>5</v>
      </c>
      <c r="B12" s="83"/>
      <c r="C12" s="67"/>
      <c r="D12" s="83"/>
      <c r="E12" s="83"/>
      <c r="F12" s="100"/>
      <c r="G12" s="67"/>
      <c r="H12" s="67"/>
      <c r="I12" s="83"/>
    </row>
    <row r="13" spans="1:9" ht="13.5">
      <c r="A13" s="82">
        <v>6</v>
      </c>
      <c r="B13" s="83"/>
      <c r="C13" s="101" t="s">
        <v>200</v>
      </c>
      <c r="D13" s="83"/>
      <c r="E13" s="83"/>
      <c r="F13" s="100"/>
      <c r="G13" s="67"/>
      <c r="H13" s="102"/>
      <c r="I13" s="83"/>
    </row>
    <row r="14" spans="1:9" ht="13.5">
      <c r="A14" s="82">
        <v>7</v>
      </c>
      <c r="B14" s="83"/>
      <c r="C14" s="103" t="s">
        <v>201</v>
      </c>
      <c r="D14" s="83"/>
      <c r="E14" s="83"/>
      <c r="F14" s="100"/>
      <c r="G14" s="102"/>
      <c r="H14" s="102"/>
      <c r="I14" s="83"/>
    </row>
    <row r="15" spans="1:9" ht="13.5">
      <c r="A15" s="82">
        <v>8</v>
      </c>
      <c r="B15" s="83"/>
      <c r="C15" s="103" t="s">
        <v>202</v>
      </c>
      <c r="D15" s="83"/>
      <c r="E15" s="83"/>
      <c r="F15" s="100"/>
      <c r="G15" s="102"/>
      <c r="H15" s="102"/>
      <c r="I15" s="83"/>
    </row>
    <row r="16" spans="1:9" ht="13.5">
      <c r="A16" s="294" t="s">
        <v>203</v>
      </c>
      <c r="B16" s="294"/>
      <c r="C16" s="296">
        <v>41979</v>
      </c>
      <c r="D16" s="296"/>
      <c r="E16" s="296"/>
      <c r="F16" s="296"/>
      <c r="G16" s="301" t="s">
        <v>204</v>
      </c>
      <c r="H16" s="301"/>
      <c r="I16" s="301"/>
    </row>
    <row r="17" spans="1:9" ht="13.5">
      <c r="A17" s="302" t="s">
        <v>205</v>
      </c>
      <c r="B17" s="302"/>
      <c r="C17" s="301"/>
      <c r="D17" s="301"/>
      <c r="E17" s="301"/>
      <c r="F17" s="301"/>
      <c r="G17" s="301"/>
      <c r="H17" s="301"/>
      <c r="I17" s="301"/>
    </row>
    <row r="18" spans="1:10" ht="13.5">
      <c r="A18" s="300">
        <v>41979</v>
      </c>
      <c r="B18" s="300"/>
      <c r="C18" s="301" t="s">
        <v>206</v>
      </c>
      <c r="D18" s="301"/>
      <c r="E18" s="301"/>
      <c r="F18" s="301"/>
      <c r="G18" s="301"/>
      <c r="H18" s="301"/>
      <c r="I18" s="301"/>
      <c r="J18" s="11"/>
    </row>
    <row r="19" spans="1:10" ht="13.5">
      <c r="A19" s="300" t="s">
        <v>207</v>
      </c>
      <c r="B19" s="300"/>
      <c r="C19" s="301" t="s">
        <v>208</v>
      </c>
      <c r="D19" s="301"/>
      <c r="E19" s="301"/>
      <c r="F19" s="301"/>
      <c r="G19" s="301"/>
      <c r="H19" s="301"/>
      <c r="I19" s="301"/>
      <c r="J19" s="11"/>
    </row>
    <row r="20" spans="1:10" ht="13.5">
      <c r="A20" s="300" t="s">
        <v>209</v>
      </c>
      <c r="B20" s="300"/>
      <c r="C20" s="301"/>
      <c r="D20" s="301"/>
      <c r="E20" s="301"/>
      <c r="F20" s="301"/>
      <c r="G20" s="301"/>
      <c r="H20" s="301"/>
      <c r="I20" s="301"/>
      <c r="J20" s="11"/>
    </row>
    <row r="21" spans="1:10" ht="13.5">
      <c r="A21" s="300" t="s">
        <v>209</v>
      </c>
      <c r="B21" s="300"/>
      <c r="C21" s="301"/>
      <c r="D21" s="301"/>
      <c r="E21" s="301"/>
      <c r="F21" s="301"/>
      <c r="G21" s="301"/>
      <c r="H21" s="301"/>
      <c r="I21" s="301"/>
      <c r="J21" s="11"/>
    </row>
    <row r="22" spans="1:10" ht="13.5">
      <c r="A22" s="300" t="s">
        <v>209</v>
      </c>
      <c r="B22" s="300"/>
      <c r="C22" s="301"/>
      <c r="D22" s="301"/>
      <c r="E22" s="301"/>
      <c r="F22" s="301"/>
      <c r="G22" s="301"/>
      <c r="H22" s="301"/>
      <c r="I22" s="301"/>
      <c r="J22" s="11"/>
    </row>
    <row r="23" spans="1:10" ht="13.5">
      <c r="A23" s="300" t="s">
        <v>209</v>
      </c>
      <c r="B23" s="300"/>
      <c r="C23" s="301"/>
      <c r="D23" s="301"/>
      <c r="E23" s="301"/>
      <c r="F23" s="301"/>
      <c r="G23" s="301"/>
      <c r="H23" s="301"/>
      <c r="I23" s="301"/>
      <c r="J23" s="11"/>
    </row>
    <row r="24" spans="1:10" ht="13.5">
      <c r="A24" s="300" t="s">
        <v>209</v>
      </c>
      <c r="B24" s="300"/>
      <c r="C24" s="301"/>
      <c r="D24" s="301"/>
      <c r="E24" s="301"/>
      <c r="F24" s="301"/>
      <c r="G24" s="301"/>
      <c r="H24" s="301"/>
      <c r="I24" s="301"/>
      <c r="J24" s="11"/>
    </row>
    <row r="25" spans="1:10" ht="13.5">
      <c r="A25" s="300" t="s">
        <v>209</v>
      </c>
      <c r="B25" s="300"/>
      <c r="C25" s="301"/>
      <c r="D25" s="301"/>
      <c r="E25" s="301"/>
      <c r="F25" s="301"/>
      <c r="G25" s="301"/>
      <c r="H25" s="301"/>
      <c r="I25" s="301"/>
      <c r="J25" s="11"/>
    </row>
    <row r="26" spans="1:10" ht="13.5">
      <c r="A26" s="302" t="s">
        <v>209</v>
      </c>
      <c r="B26" s="302"/>
      <c r="C26" s="301"/>
      <c r="D26" s="301"/>
      <c r="E26" s="301"/>
      <c r="F26" s="301"/>
      <c r="G26" s="301"/>
      <c r="H26" s="301"/>
      <c r="I26" s="301"/>
      <c r="J26" s="11"/>
    </row>
    <row r="27" spans="1:10" ht="13.5">
      <c r="A27" s="295" t="s">
        <v>210</v>
      </c>
      <c r="B27" s="295"/>
      <c r="C27" s="296" t="s">
        <v>211</v>
      </c>
      <c r="D27" s="296"/>
      <c r="E27" s="296"/>
      <c r="F27" s="296"/>
      <c r="G27" s="104">
        <v>41980</v>
      </c>
      <c r="H27" s="297">
        <v>25569.791666666668</v>
      </c>
      <c r="I27" s="297"/>
      <c r="J27" s="11"/>
    </row>
    <row r="28" spans="1:10" ht="12.75" customHeight="1">
      <c r="A28" s="295"/>
      <c r="B28" s="295"/>
      <c r="C28" s="298" t="s">
        <v>212</v>
      </c>
      <c r="D28" s="298"/>
      <c r="E28" s="298"/>
      <c r="F28" s="298"/>
      <c r="G28" s="298"/>
      <c r="H28" s="298"/>
      <c r="I28" s="298"/>
      <c r="J28" s="11"/>
    </row>
    <row r="29" spans="1:11" ht="12.75" customHeight="1">
      <c r="A29" s="294" t="s">
        <v>213</v>
      </c>
      <c r="B29" s="294"/>
      <c r="C29" s="299" t="s">
        <v>214</v>
      </c>
      <c r="D29" s="299"/>
      <c r="E29" s="299"/>
      <c r="F29" s="299"/>
      <c r="G29" s="299"/>
      <c r="H29" s="299"/>
      <c r="I29" s="299"/>
      <c r="J29" s="11"/>
      <c r="K29" s="105"/>
    </row>
    <row r="30" spans="1:10" ht="13.5">
      <c r="A30" s="77" t="s">
        <v>215</v>
      </c>
      <c r="B30" s="77"/>
      <c r="C30" s="299"/>
      <c r="D30" s="299"/>
      <c r="E30" s="299"/>
      <c r="F30" s="299"/>
      <c r="G30" s="299"/>
      <c r="H30" s="299"/>
      <c r="I30" s="299"/>
      <c r="J30" s="11"/>
    </row>
    <row r="31" spans="1:10" ht="13.5">
      <c r="A31" s="77" t="s">
        <v>216</v>
      </c>
      <c r="B31" s="77"/>
      <c r="C31" s="299"/>
      <c r="D31" s="299"/>
      <c r="E31" s="299"/>
      <c r="F31" s="299"/>
      <c r="G31" s="299"/>
      <c r="H31" s="299"/>
      <c r="I31" s="299"/>
      <c r="J31" s="11"/>
    </row>
    <row r="32" spans="1:9" ht="13.5">
      <c r="A32" s="292"/>
      <c r="B32" s="292"/>
      <c r="C32" s="299"/>
      <c r="D32" s="299"/>
      <c r="E32" s="299"/>
      <c r="F32" s="299"/>
      <c r="G32" s="299"/>
      <c r="H32" s="299"/>
      <c r="I32" s="299"/>
    </row>
    <row r="33" spans="1:9" ht="13.5">
      <c r="A33" s="292"/>
      <c r="B33" s="292"/>
      <c r="C33" s="299"/>
      <c r="D33" s="299"/>
      <c r="E33" s="299"/>
      <c r="F33" s="299"/>
      <c r="G33" s="299"/>
      <c r="H33" s="299"/>
      <c r="I33" s="299"/>
    </row>
    <row r="34" spans="1:9" ht="13.5">
      <c r="A34" s="292"/>
      <c r="B34" s="292"/>
      <c r="C34" s="299"/>
      <c r="D34" s="299"/>
      <c r="E34" s="299"/>
      <c r="F34" s="299"/>
      <c r="G34" s="299"/>
      <c r="H34" s="299"/>
      <c r="I34" s="299"/>
    </row>
    <row r="35" spans="1:9" ht="13.5">
      <c r="A35" s="292"/>
      <c r="B35" s="292"/>
      <c r="C35" s="299"/>
      <c r="D35" s="299"/>
      <c r="E35" s="299"/>
      <c r="F35" s="299"/>
      <c r="G35" s="299"/>
      <c r="H35" s="299"/>
      <c r="I35" s="299"/>
    </row>
    <row r="36" spans="1:9" ht="13.5">
      <c r="A36" s="292"/>
      <c r="B36" s="292"/>
      <c r="C36" s="299"/>
      <c r="D36" s="299"/>
      <c r="E36" s="299"/>
      <c r="F36" s="299"/>
      <c r="G36" s="299"/>
      <c r="H36" s="299"/>
      <c r="I36" s="299"/>
    </row>
    <row r="37" spans="1:9" ht="13.5">
      <c r="A37" s="292"/>
      <c r="B37" s="292"/>
      <c r="C37" s="299"/>
      <c r="D37" s="299"/>
      <c r="E37" s="299"/>
      <c r="F37" s="299"/>
      <c r="G37" s="299"/>
      <c r="H37" s="299"/>
      <c r="I37" s="299"/>
    </row>
    <row r="38" spans="1:9" ht="13.5">
      <c r="A38" s="292"/>
      <c r="B38" s="292"/>
      <c r="C38" s="299"/>
      <c r="D38" s="299"/>
      <c r="E38" s="299"/>
      <c r="F38" s="299"/>
      <c r="G38" s="299"/>
      <c r="H38" s="299"/>
      <c r="I38" s="299"/>
    </row>
    <row r="39" spans="1:9" ht="13.5">
      <c r="A39" s="292"/>
      <c r="B39" s="292"/>
      <c r="C39" s="299"/>
      <c r="D39" s="299"/>
      <c r="E39" s="299"/>
      <c r="F39" s="299"/>
      <c r="G39" s="299"/>
      <c r="H39" s="299"/>
      <c r="I39" s="299"/>
    </row>
    <row r="40" spans="1:9" ht="13.5">
      <c r="A40" s="292"/>
      <c r="B40" s="292"/>
      <c r="C40" s="292" t="s">
        <v>217</v>
      </c>
      <c r="D40" s="292"/>
      <c r="E40" s="292"/>
      <c r="F40" s="292"/>
      <c r="G40" s="292"/>
      <c r="H40" s="292"/>
      <c r="I40" s="292"/>
    </row>
    <row r="41" spans="1:9" ht="13.5">
      <c r="A41" s="294" t="s">
        <v>218</v>
      </c>
      <c r="B41" s="294"/>
      <c r="C41" s="292" t="s">
        <v>219</v>
      </c>
      <c r="D41" s="292"/>
      <c r="E41" s="292"/>
      <c r="F41" s="292"/>
      <c r="G41" s="292"/>
      <c r="H41" s="292"/>
      <c r="I41" s="292"/>
    </row>
    <row r="42" spans="1:9" ht="13.5">
      <c r="A42" s="294" t="s">
        <v>220</v>
      </c>
      <c r="B42" s="294"/>
      <c r="C42" s="292" t="s">
        <v>221</v>
      </c>
      <c r="D42" s="292"/>
      <c r="E42" s="292"/>
      <c r="F42" s="292"/>
      <c r="G42" s="292"/>
      <c r="H42" s="292"/>
      <c r="I42" s="292"/>
    </row>
    <row r="43" spans="1:9" ht="13.5">
      <c r="A43" s="294" t="s">
        <v>222</v>
      </c>
      <c r="B43" s="294"/>
      <c r="C43" s="292" t="s">
        <v>223</v>
      </c>
      <c r="D43" s="292"/>
      <c r="E43" s="292"/>
      <c r="F43" s="292"/>
      <c r="G43" s="292"/>
      <c r="H43" s="292"/>
      <c r="I43" s="292"/>
    </row>
    <row r="44" spans="1:9" ht="13.5">
      <c r="A44" s="292"/>
      <c r="B44" s="292"/>
      <c r="C44" s="292" t="s">
        <v>224</v>
      </c>
      <c r="D44" s="292"/>
      <c r="E44" s="292"/>
      <c r="F44" s="292"/>
      <c r="G44" s="292"/>
      <c r="H44" s="292"/>
      <c r="I44" s="292"/>
    </row>
    <row r="45" spans="1:9" ht="13.5">
      <c r="A45" s="292"/>
      <c r="B45" s="292"/>
      <c r="C45" s="292" t="s">
        <v>225</v>
      </c>
      <c r="D45" s="292"/>
      <c r="E45" s="292"/>
      <c r="F45" s="292"/>
      <c r="G45" s="292"/>
      <c r="H45" s="292"/>
      <c r="I45" s="292"/>
    </row>
    <row r="46" spans="1:9" ht="12.75" customHeight="1">
      <c r="A46" s="293" t="s">
        <v>226</v>
      </c>
      <c r="B46" s="293"/>
      <c r="C46" s="288" t="s">
        <v>227</v>
      </c>
      <c r="D46" s="288"/>
      <c r="E46" s="288"/>
      <c r="F46" s="288"/>
      <c r="G46" s="288"/>
      <c r="H46" s="288"/>
      <c r="I46" s="288"/>
    </row>
    <row r="47" spans="1:9" ht="12.75" customHeight="1">
      <c r="A47" s="106"/>
      <c r="B47" s="106"/>
      <c r="C47" s="107" t="s">
        <v>228</v>
      </c>
      <c r="D47" s="107"/>
      <c r="E47" s="287" t="s">
        <v>229</v>
      </c>
      <c r="F47" s="287"/>
      <c r="G47" s="287"/>
      <c r="H47" s="108" t="s">
        <v>230</v>
      </c>
      <c r="I47" s="108" t="s">
        <v>231</v>
      </c>
    </row>
    <row r="48" spans="1:9" ht="13.5">
      <c r="A48" s="109"/>
      <c r="B48" s="109"/>
      <c r="C48" s="107" t="s">
        <v>232</v>
      </c>
      <c r="D48" s="107"/>
      <c r="E48" s="288" t="s">
        <v>233</v>
      </c>
      <c r="F48" s="288"/>
      <c r="G48" s="288"/>
      <c r="H48" s="108" t="s">
        <v>234</v>
      </c>
      <c r="I48" s="108" t="s">
        <v>235</v>
      </c>
    </row>
    <row r="49" spans="1:9" ht="13.5">
      <c r="A49" s="109" t="s">
        <v>18</v>
      </c>
      <c r="B49" s="109"/>
      <c r="C49" s="107" t="s">
        <v>236</v>
      </c>
      <c r="D49" s="107"/>
      <c r="E49" s="289" t="s">
        <v>237</v>
      </c>
      <c r="F49" s="289"/>
      <c r="G49" s="289"/>
      <c r="H49" s="108" t="s">
        <v>238</v>
      </c>
      <c r="I49" s="108" t="s">
        <v>239</v>
      </c>
    </row>
    <row r="50" spans="1:9" ht="13.5" customHeight="1">
      <c r="A50" s="290" t="s">
        <v>240</v>
      </c>
      <c r="B50" s="290"/>
      <c r="C50" s="291" t="s">
        <v>241</v>
      </c>
      <c r="D50" s="291"/>
      <c r="E50" s="291"/>
      <c r="F50" s="291"/>
      <c r="G50" s="291"/>
      <c r="H50" s="291"/>
      <c r="I50" s="291"/>
    </row>
    <row r="51" spans="1:9" ht="13.5">
      <c r="A51" s="290"/>
      <c r="B51" s="290"/>
      <c r="C51" s="291" t="s">
        <v>242</v>
      </c>
      <c r="D51" s="291"/>
      <c r="E51" s="291"/>
      <c r="F51" s="291"/>
      <c r="G51" s="291"/>
      <c r="H51" s="291"/>
      <c r="I51" s="291"/>
    </row>
    <row r="52" spans="2:9" ht="13.5" customHeight="1">
      <c r="B52" s="283" t="s">
        <v>243</v>
      </c>
      <c r="C52" s="283"/>
      <c r="D52" s="283"/>
      <c r="E52" s="284" t="s">
        <v>244</v>
      </c>
      <c r="F52" s="284"/>
      <c r="G52" s="284"/>
      <c r="H52" s="284"/>
      <c r="I52" s="110"/>
    </row>
    <row r="53" spans="2:9" ht="13.5" customHeight="1">
      <c r="B53" s="285" t="s">
        <v>245</v>
      </c>
      <c r="C53" s="285"/>
      <c r="D53" s="285"/>
      <c r="E53" s="285"/>
      <c r="F53" s="285"/>
      <c r="G53" s="285"/>
      <c r="H53" s="285"/>
      <c r="I53" s="285"/>
    </row>
    <row r="54" spans="1:6" ht="13.5">
      <c r="A54" s="21" t="s">
        <v>246</v>
      </c>
      <c r="D54" s="286" t="s">
        <v>247</v>
      </c>
      <c r="E54" s="286"/>
      <c r="F54" s="286"/>
    </row>
    <row r="60" ht="13.5">
      <c r="G60" s="22"/>
    </row>
  </sheetData>
  <sheetProtection selectLockedCells="1" selectUnlockedCells="1"/>
  <mergeCells count="78">
    <mergeCell ref="A1:I1"/>
    <mergeCell ref="A2:D2"/>
    <mergeCell ref="E2:F2"/>
    <mergeCell ref="A3:B3"/>
    <mergeCell ref="C3:I3"/>
    <mergeCell ref="A4:B4"/>
    <mergeCell ref="C4:G4"/>
    <mergeCell ref="A5:B5"/>
    <mergeCell ref="C5:F5"/>
    <mergeCell ref="A6:A7"/>
    <mergeCell ref="B6:B7"/>
    <mergeCell ref="C6:C7"/>
    <mergeCell ref="D6:D7"/>
    <mergeCell ref="E6:E7"/>
    <mergeCell ref="F6:F7"/>
    <mergeCell ref="G6:G7"/>
    <mergeCell ref="H6:I6"/>
    <mergeCell ref="A16:B16"/>
    <mergeCell ref="C16:F16"/>
    <mergeCell ref="G16:I16"/>
    <mergeCell ref="A17:B17"/>
    <mergeCell ref="C17:I17"/>
    <mergeCell ref="A18:B18"/>
    <mergeCell ref="C18:I18"/>
    <mergeCell ref="A19:B19"/>
    <mergeCell ref="C19:I19"/>
    <mergeCell ref="A20:B20"/>
    <mergeCell ref="C20:I20"/>
    <mergeCell ref="A21:B21"/>
    <mergeCell ref="C21:I21"/>
    <mergeCell ref="A22:B22"/>
    <mergeCell ref="C22:I22"/>
    <mergeCell ref="A23:B23"/>
    <mergeCell ref="C23:I23"/>
    <mergeCell ref="A24:B24"/>
    <mergeCell ref="C24:I24"/>
    <mergeCell ref="A25:B25"/>
    <mergeCell ref="C25:I25"/>
    <mergeCell ref="A26:B26"/>
    <mergeCell ref="C26:I26"/>
    <mergeCell ref="A27:B28"/>
    <mergeCell ref="C27:F27"/>
    <mergeCell ref="H27:I27"/>
    <mergeCell ref="C28:I28"/>
    <mergeCell ref="A29:B29"/>
    <mergeCell ref="C29:I39"/>
    <mergeCell ref="A32:B32"/>
    <mergeCell ref="A33:B33"/>
    <mergeCell ref="A34:B34"/>
    <mergeCell ref="A35:B35"/>
    <mergeCell ref="A36:B36"/>
    <mergeCell ref="A37:B37"/>
    <mergeCell ref="A38:B38"/>
    <mergeCell ref="A39:B39"/>
    <mergeCell ref="A40:B40"/>
    <mergeCell ref="C40:I40"/>
    <mergeCell ref="A41:B41"/>
    <mergeCell ref="C41:I41"/>
    <mergeCell ref="A42:B42"/>
    <mergeCell ref="C42:I42"/>
    <mergeCell ref="A43:B43"/>
    <mergeCell ref="C43:I43"/>
    <mergeCell ref="A44:B44"/>
    <mergeCell ref="C44:I44"/>
    <mergeCell ref="A45:B45"/>
    <mergeCell ref="C45:I45"/>
    <mergeCell ref="A46:B46"/>
    <mergeCell ref="C46:I46"/>
    <mergeCell ref="B52:D52"/>
    <mergeCell ref="E52:H52"/>
    <mergeCell ref="B53:I53"/>
    <mergeCell ref="D54:F54"/>
    <mergeCell ref="E47:G47"/>
    <mergeCell ref="E48:G48"/>
    <mergeCell ref="E49:G49"/>
    <mergeCell ref="A50:B51"/>
    <mergeCell ref="C50:I50"/>
    <mergeCell ref="C51:I51"/>
  </mergeCells>
  <hyperlinks>
    <hyperlink ref="E47" r:id="rId1" display="mako.chk38@docomo.ne.jp"/>
    <hyperlink ref="E49" r:id="rId2" display="kawa_1023.honn@docomo.ne.jp"/>
  </hyperlinks>
  <printOptions horizontalCentered="1" verticalCentered="1"/>
  <pageMargins left="0" right="0" top="0" bottom="0" header="0.5118055555555555" footer="0.5118055555555555"/>
  <pageSetup horizontalDpi="300" verticalDpi="300" orientation="portrait" paperSize="9"/>
</worksheet>
</file>

<file path=xl/worksheets/sheet7.xml><?xml version="1.0" encoding="utf-8"?>
<worksheet xmlns="http://schemas.openxmlformats.org/spreadsheetml/2006/main" xmlns:r="http://schemas.openxmlformats.org/officeDocument/2006/relationships">
  <dimension ref="A1:J60"/>
  <sheetViews>
    <sheetView zoomScalePageLayoutView="0" workbookViewId="0" topLeftCell="A1">
      <selection activeCell="C22" sqref="C22:I22"/>
    </sheetView>
  </sheetViews>
  <sheetFormatPr defaultColWidth="9.00390625" defaultRowHeight="12.75"/>
  <cols>
    <col min="1" max="1" width="4.25390625" style="18" customWidth="1"/>
    <col min="2" max="2" width="7.875" style="18" customWidth="1"/>
    <col min="3" max="3" width="11.625" style="18" customWidth="1"/>
    <col min="4" max="5" width="4.125" style="18" customWidth="1"/>
    <col min="6" max="6" width="9.00390625" style="18" customWidth="1"/>
    <col min="7" max="7" width="33.375" style="18" customWidth="1"/>
    <col min="8" max="9" width="14.125" style="18" customWidth="1"/>
    <col min="10" max="16384" width="9.125" style="18" customWidth="1"/>
  </cols>
  <sheetData>
    <row r="1" spans="1:9" ht="13.5">
      <c r="A1" s="272" t="s">
        <v>99</v>
      </c>
      <c r="B1" s="272"/>
      <c r="C1" s="272"/>
      <c r="D1" s="272"/>
      <c r="E1" s="272"/>
      <c r="F1" s="272"/>
      <c r="G1" s="272"/>
      <c r="H1" s="272"/>
      <c r="I1" s="272"/>
    </row>
    <row r="2" spans="1:9" ht="24">
      <c r="A2" s="273" t="s">
        <v>100</v>
      </c>
      <c r="B2" s="273"/>
      <c r="C2" s="273"/>
      <c r="D2" s="273"/>
      <c r="E2" s="274" t="s">
        <v>37</v>
      </c>
      <c r="F2" s="274"/>
      <c r="G2" s="32">
        <v>41973</v>
      </c>
      <c r="H2" s="31" t="s">
        <v>101</v>
      </c>
      <c r="I2" s="33" t="s">
        <v>248</v>
      </c>
    </row>
    <row r="3" spans="1:9" ht="13.5">
      <c r="A3" s="258" t="s">
        <v>102</v>
      </c>
      <c r="B3" s="258"/>
      <c r="C3" s="255" t="s">
        <v>249</v>
      </c>
      <c r="D3" s="255"/>
      <c r="E3" s="255"/>
      <c r="F3" s="255"/>
      <c r="G3" s="255"/>
      <c r="H3" s="255"/>
      <c r="I3" s="255"/>
    </row>
    <row r="4" spans="1:9" ht="13.5">
      <c r="A4" s="258" t="s">
        <v>10</v>
      </c>
      <c r="B4" s="258"/>
      <c r="C4" s="255" t="s">
        <v>250</v>
      </c>
      <c r="D4" s="255"/>
      <c r="E4" s="255"/>
      <c r="F4" s="255"/>
      <c r="G4" s="255"/>
      <c r="H4" s="42" t="s">
        <v>11</v>
      </c>
      <c r="I4" s="43">
        <v>5</v>
      </c>
    </row>
    <row r="5" spans="1:9" ht="13.5">
      <c r="A5" s="258" t="s">
        <v>12</v>
      </c>
      <c r="B5" s="258"/>
      <c r="C5" s="267">
        <v>41980</v>
      </c>
      <c r="D5" s="267"/>
      <c r="E5" s="267"/>
      <c r="F5" s="267"/>
      <c r="G5" s="44"/>
      <c r="H5" s="42" t="s">
        <v>13</v>
      </c>
      <c r="I5" s="45" t="s">
        <v>138</v>
      </c>
    </row>
    <row r="6" spans="1:9" ht="13.5">
      <c r="A6" s="259" t="s">
        <v>105</v>
      </c>
      <c r="B6" s="259" t="s">
        <v>14</v>
      </c>
      <c r="C6" s="259" t="s">
        <v>15</v>
      </c>
      <c r="D6" s="268" t="s">
        <v>16</v>
      </c>
      <c r="E6" s="268" t="s">
        <v>38</v>
      </c>
      <c r="F6" s="270" t="s">
        <v>39</v>
      </c>
      <c r="G6" s="259" t="s">
        <v>17</v>
      </c>
      <c r="H6" s="265" t="s">
        <v>18</v>
      </c>
      <c r="I6" s="265"/>
    </row>
    <row r="7" spans="1:9" ht="13.5">
      <c r="A7" s="259"/>
      <c r="B7" s="259"/>
      <c r="C7" s="259"/>
      <c r="D7" s="269"/>
      <c r="E7" s="269"/>
      <c r="F7" s="271"/>
      <c r="G7" s="259"/>
      <c r="H7" s="42" t="s">
        <v>15</v>
      </c>
      <c r="I7" s="42" t="s">
        <v>19</v>
      </c>
    </row>
    <row r="8" spans="1:9" ht="13.5">
      <c r="A8" s="46">
        <v>1</v>
      </c>
      <c r="B8" s="47" t="s">
        <v>251</v>
      </c>
      <c r="C8" s="50" t="s">
        <v>252</v>
      </c>
      <c r="D8" s="60">
        <v>55</v>
      </c>
      <c r="E8" s="69" t="s">
        <v>253</v>
      </c>
      <c r="F8" s="69">
        <v>10</v>
      </c>
      <c r="G8" s="48" t="s">
        <v>254</v>
      </c>
      <c r="H8" s="58" t="s">
        <v>255</v>
      </c>
      <c r="I8" s="50" t="s">
        <v>256</v>
      </c>
    </row>
    <row r="9" spans="1:9" ht="13.5">
      <c r="A9" s="46">
        <v>2</v>
      </c>
      <c r="B9" s="47"/>
      <c r="C9" s="48" t="s">
        <v>257</v>
      </c>
      <c r="D9" s="60">
        <v>64</v>
      </c>
      <c r="E9" s="49" t="s">
        <v>178</v>
      </c>
      <c r="F9" s="49">
        <v>10</v>
      </c>
      <c r="G9" s="48" t="s">
        <v>258</v>
      </c>
      <c r="H9" s="48" t="s">
        <v>259</v>
      </c>
      <c r="I9" s="50" t="s">
        <v>238</v>
      </c>
    </row>
    <row r="10" spans="1:10" ht="13.5">
      <c r="A10" s="46">
        <v>3</v>
      </c>
      <c r="B10" s="47"/>
      <c r="C10" s="48" t="s">
        <v>260</v>
      </c>
      <c r="D10" s="60">
        <v>54</v>
      </c>
      <c r="E10" s="49" t="s">
        <v>261</v>
      </c>
      <c r="F10" s="49">
        <v>10</v>
      </c>
      <c r="G10" s="48" t="s">
        <v>262</v>
      </c>
      <c r="H10" s="48" t="s">
        <v>263</v>
      </c>
      <c r="I10" s="50" t="s">
        <v>264</v>
      </c>
      <c r="J10" s="19"/>
    </row>
    <row r="11" spans="1:9" ht="13.5">
      <c r="A11" s="46">
        <v>4</v>
      </c>
      <c r="B11" s="47"/>
      <c r="C11" s="50" t="s">
        <v>265</v>
      </c>
      <c r="D11" s="60">
        <v>52</v>
      </c>
      <c r="E11" s="69" t="s">
        <v>266</v>
      </c>
      <c r="F11" s="69">
        <v>5</v>
      </c>
      <c r="G11" s="73" t="s">
        <v>267</v>
      </c>
      <c r="H11" s="58" t="s">
        <v>268</v>
      </c>
      <c r="I11" s="50" t="s">
        <v>269</v>
      </c>
    </row>
    <row r="12" spans="1:9" ht="13.5">
      <c r="A12" s="46">
        <v>5</v>
      </c>
      <c r="B12" s="47"/>
      <c r="C12" s="50" t="s">
        <v>270</v>
      </c>
      <c r="D12" s="60">
        <v>32</v>
      </c>
      <c r="E12" s="69" t="s">
        <v>271</v>
      </c>
      <c r="F12" s="69">
        <v>10</v>
      </c>
      <c r="G12" s="73" t="s">
        <v>272</v>
      </c>
      <c r="H12" s="58" t="s">
        <v>273</v>
      </c>
      <c r="I12" s="50" t="s">
        <v>274</v>
      </c>
    </row>
    <row r="13" spans="1:9" ht="13.5">
      <c r="A13" s="46">
        <v>6</v>
      </c>
      <c r="B13" s="47"/>
      <c r="C13" s="50"/>
      <c r="D13" s="60"/>
      <c r="E13" s="69"/>
      <c r="F13" s="69"/>
      <c r="G13" s="73"/>
      <c r="H13" s="58"/>
      <c r="I13" s="50"/>
    </row>
    <row r="14" spans="1:9" ht="13.5">
      <c r="A14" s="46">
        <v>7</v>
      </c>
      <c r="B14" s="47"/>
      <c r="C14" s="57"/>
      <c r="D14" s="47"/>
      <c r="E14" s="47"/>
      <c r="F14" s="52"/>
      <c r="G14" s="57"/>
      <c r="H14" s="57"/>
      <c r="I14" s="47"/>
    </row>
    <row r="15" spans="1:9" ht="13.5">
      <c r="A15" s="46">
        <v>8</v>
      </c>
      <c r="B15" s="47"/>
      <c r="C15" s="57"/>
      <c r="D15" s="47"/>
      <c r="E15" s="47"/>
      <c r="F15" s="52"/>
      <c r="G15" s="57"/>
      <c r="H15" s="57"/>
      <c r="I15" s="47"/>
    </row>
    <row r="16" spans="1:9" ht="13.5">
      <c r="A16" s="258" t="s">
        <v>20</v>
      </c>
      <c r="B16" s="258"/>
      <c r="C16" s="260">
        <v>41980</v>
      </c>
      <c r="D16" s="260"/>
      <c r="E16" s="260"/>
      <c r="F16" s="260"/>
      <c r="G16" s="266" t="s">
        <v>275</v>
      </c>
      <c r="H16" s="266"/>
      <c r="I16" s="266"/>
    </row>
    <row r="17" spans="1:9" ht="13.5">
      <c r="A17" s="265" t="s">
        <v>21</v>
      </c>
      <c r="B17" s="265"/>
      <c r="C17" s="266" t="s">
        <v>276</v>
      </c>
      <c r="D17" s="266"/>
      <c r="E17" s="266"/>
      <c r="F17" s="266"/>
      <c r="G17" s="266"/>
      <c r="H17" s="266"/>
      <c r="I17" s="266"/>
    </row>
    <row r="18" spans="1:10" ht="13.5">
      <c r="A18" s="264" t="s">
        <v>113</v>
      </c>
      <c r="B18" s="265"/>
      <c r="C18" s="266"/>
      <c r="D18" s="266"/>
      <c r="E18" s="266"/>
      <c r="F18" s="266"/>
      <c r="G18" s="266"/>
      <c r="H18" s="266"/>
      <c r="I18" s="266"/>
      <c r="J18" s="11"/>
    </row>
    <row r="19" spans="1:10" ht="13.5">
      <c r="A19" s="264" t="s">
        <v>113</v>
      </c>
      <c r="B19" s="265"/>
      <c r="C19" s="266" t="s">
        <v>277</v>
      </c>
      <c r="D19" s="266"/>
      <c r="E19" s="266"/>
      <c r="F19" s="266"/>
      <c r="G19" s="266"/>
      <c r="H19" s="266"/>
      <c r="I19" s="266"/>
      <c r="J19" s="11"/>
    </row>
    <row r="20" spans="1:10" ht="13.5">
      <c r="A20" s="264" t="s">
        <v>113</v>
      </c>
      <c r="B20" s="265"/>
      <c r="C20" s="266"/>
      <c r="D20" s="266"/>
      <c r="E20" s="266"/>
      <c r="F20" s="266"/>
      <c r="G20" s="266"/>
      <c r="H20" s="266"/>
      <c r="I20" s="266"/>
      <c r="J20" s="11"/>
    </row>
    <row r="21" spans="1:10" ht="13.5">
      <c r="A21" s="264" t="s">
        <v>113</v>
      </c>
      <c r="B21" s="265"/>
      <c r="C21" s="266" t="s">
        <v>278</v>
      </c>
      <c r="D21" s="266"/>
      <c r="E21" s="266"/>
      <c r="F21" s="266"/>
      <c r="G21" s="266"/>
      <c r="H21" s="266"/>
      <c r="I21" s="266"/>
      <c r="J21" s="11"/>
    </row>
    <row r="22" spans="1:10" ht="13.5">
      <c r="A22" s="264" t="s">
        <v>113</v>
      </c>
      <c r="B22" s="265"/>
      <c r="C22" s="266"/>
      <c r="D22" s="266"/>
      <c r="E22" s="266"/>
      <c r="F22" s="266"/>
      <c r="G22" s="266"/>
      <c r="H22" s="266"/>
      <c r="I22" s="266"/>
      <c r="J22" s="11"/>
    </row>
    <row r="23" spans="1:10" ht="13.5">
      <c r="A23" s="264" t="s">
        <v>113</v>
      </c>
      <c r="B23" s="265"/>
      <c r="C23" s="266"/>
      <c r="D23" s="266"/>
      <c r="E23" s="266"/>
      <c r="F23" s="266"/>
      <c r="G23" s="266"/>
      <c r="H23" s="266"/>
      <c r="I23" s="266"/>
      <c r="J23" s="11"/>
    </row>
    <row r="24" spans="1:10" ht="13.5">
      <c r="A24" s="264" t="s">
        <v>113</v>
      </c>
      <c r="B24" s="265"/>
      <c r="C24" s="266" t="s">
        <v>279</v>
      </c>
      <c r="D24" s="266"/>
      <c r="E24" s="266"/>
      <c r="F24" s="266"/>
      <c r="G24" s="266"/>
      <c r="H24" s="266"/>
      <c r="I24" s="266"/>
      <c r="J24" s="11"/>
    </row>
    <row r="25" spans="1:10" ht="13.5">
      <c r="A25" s="264" t="s">
        <v>113</v>
      </c>
      <c r="B25" s="265"/>
      <c r="C25" s="266"/>
      <c r="D25" s="266"/>
      <c r="E25" s="266"/>
      <c r="F25" s="266"/>
      <c r="G25" s="266"/>
      <c r="H25" s="266"/>
      <c r="I25" s="266"/>
      <c r="J25" s="11"/>
    </row>
    <row r="26" spans="1:10" ht="13.5">
      <c r="A26" s="265" t="s">
        <v>113</v>
      </c>
      <c r="B26" s="265"/>
      <c r="C26" s="266"/>
      <c r="D26" s="266"/>
      <c r="E26" s="266"/>
      <c r="F26" s="266"/>
      <c r="G26" s="266"/>
      <c r="H26" s="266"/>
      <c r="I26" s="266"/>
      <c r="J26" s="11"/>
    </row>
    <row r="27" spans="1:10" ht="13.5">
      <c r="A27" s="259" t="s">
        <v>22</v>
      </c>
      <c r="B27" s="259"/>
      <c r="C27" s="260" t="s">
        <v>31</v>
      </c>
      <c r="D27" s="260"/>
      <c r="E27" s="260"/>
      <c r="F27" s="260"/>
      <c r="G27" s="53">
        <v>41980</v>
      </c>
      <c r="H27" s="261">
        <v>0.75</v>
      </c>
      <c r="I27" s="261"/>
      <c r="J27" s="11"/>
    </row>
    <row r="28" spans="1:10" ht="13.5">
      <c r="A28" s="259"/>
      <c r="B28" s="259"/>
      <c r="C28" s="262" t="s">
        <v>35</v>
      </c>
      <c r="D28" s="262"/>
      <c r="E28" s="262"/>
      <c r="F28" s="262"/>
      <c r="G28" s="262"/>
      <c r="H28" s="262"/>
      <c r="I28" s="262"/>
      <c r="J28" s="11"/>
    </row>
    <row r="29" spans="1:10" ht="13.5">
      <c r="A29" s="258" t="s">
        <v>23</v>
      </c>
      <c r="B29" s="258"/>
      <c r="C29" s="263" t="s">
        <v>280</v>
      </c>
      <c r="D29" s="263"/>
      <c r="E29" s="263"/>
      <c r="F29" s="263"/>
      <c r="G29" s="263"/>
      <c r="H29" s="263"/>
      <c r="I29" s="263"/>
      <c r="J29" s="11"/>
    </row>
    <row r="30" spans="1:10" ht="13.5">
      <c r="A30" s="41" t="s">
        <v>24</v>
      </c>
      <c r="B30" s="41"/>
      <c r="C30" s="263"/>
      <c r="D30" s="263"/>
      <c r="E30" s="263"/>
      <c r="F30" s="263"/>
      <c r="G30" s="263"/>
      <c r="H30" s="263"/>
      <c r="I30" s="263"/>
      <c r="J30" s="11"/>
    </row>
    <row r="31" spans="1:10" ht="13.5">
      <c r="A31" s="41" t="s">
        <v>25</v>
      </c>
      <c r="B31" s="41"/>
      <c r="C31" s="263"/>
      <c r="D31" s="263"/>
      <c r="E31" s="263"/>
      <c r="F31" s="263"/>
      <c r="G31" s="263"/>
      <c r="H31" s="263"/>
      <c r="I31" s="263"/>
      <c r="J31" s="11"/>
    </row>
    <row r="32" spans="1:9" ht="13.5">
      <c r="A32" s="255"/>
      <c r="B32" s="255"/>
      <c r="C32" s="263"/>
      <c r="D32" s="263"/>
      <c r="E32" s="263"/>
      <c r="F32" s="263"/>
      <c r="G32" s="263"/>
      <c r="H32" s="263"/>
      <c r="I32" s="263"/>
    </row>
    <row r="33" spans="1:9" ht="13.5">
      <c r="A33" s="255"/>
      <c r="B33" s="255"/>
      <c r="C33" s="263"/>
      <c r="D33" s="263"/>
      <c r="E33" s="263"/>
      <c r="F33" s="263"/>
      <c r="G33" s="263"/>
      <c r="H33" s="263"/>
      <c r="I33" s="263"/>
    </row>
    <row r="34" spans="1:9" ht="13.5">
      <c r="A34" s="255"/>
      <c r="B34" s="255"/>
      <c r="C34" s="263"/>
      <c r="D34" s="263"/>
      <c r="E34" s="263"/>
      <c r="F34" s="263"/>
      <c r="G34" s="263"/>
      <c r="H34" s="263"/>
      <c r="I34" s="263"/>
    </row>
    <row r="35" spans="1:9" ht="13.5">
      <c r="A35" s="255"/>
      <c r="B35" s="255"/>
      <c r="C35" s="263"/>
      <c r="D35" s="263"/>
      <c r="E35" s="263"/>
      <c r="F35" s="263"/>
      <c r="G35" s="263"/>
      <c r="H35" s="263"/>
      <c r="I35" s="263"/>
    </row>
    <row r="36" spans="1:9" ht="13.5">
      <c r="A36" s="255"/>
      <c r="B36" s="255"/>
      <c r="C36" s="263"/>
      <c r="D36" s="263"/>
      <c r="E36" s="263"/>
      <c r="F36" s="263"/>
      <c r="G36" s="263"/>
      <c r="H36" s="263"/>
      <c r="I36" s="263"/>
    </row>
    <row r="37" spans="1:9" ht="13.5">
      <c r="A37" s="255"/>
      <c r="B37" s="255"/>
      <c r="C37" s="263"/>
      <c r="D37" s="263"/>
      <c r="E37" s="263"/>
      <c r="F37" s="263"/>
      <c r="G37" s="263"/>
      <c r="H37" s="263"/>
      <c r="I37" s="263"/>
    </row>
    <row r="38" spans="1:9" ht="13.5">
      <c r="A38" s="255"/>
      <c r="B38" s="255"/>
      <c r="C38" s="263"/>
      <c r="D38" s="263"/>
      <c r="E38" s="263"/>
      <c r="F38" s="263"/>
      <c r="G38" s="263"/>
      <c r="H38" s="263"/>
      <c r="I38" s="263"/>
    </row>
    <row r="39" spans="1:9" ht="13.5">
      <c r="A39" s="255"/>
      <c r="B39" s="255"/>
      <c r="C39" s="263"/>
      <c r="D39" s="263"/>
      <c r="E39" s="263"/>
      <c r="F39" s="263"/>
      <c r="G39" s="263"/>
      <c r="H39" s="263"/>
      <c r="I39" s="263"/>
    </row>
    <row r="40" spans="1:9" ht="13.5">
      <c r="A40" s="255"/>
      <c r="B40" s="255"/>
      <c r="C40" s="255" t="s">
        <v>41</v>
      </c>
      <c r="D40" s="255"/>
      <c r="E40" s="255"/>
      <c r="F40" s="255"/>
      <c r="G40" s="255"/>
      <c r="H40" s="255"/>
      <c r="I40" s="255"/>
    </row>
    <row r="41" spans="1:9" ht="13.5">
      <c r="A41" s="258" t="s">
        <v>32</v>
      </c>
      <c r="B41" s="258"/>
      <c r="C41" s="255" t="s">
        <v>281</v>
      </c>
      <c r="D41" s="255"/>
      <c r="E41" s="255"/>
      <c r="F41" s="255"/>
      <c r="G41" s="255"/>
      <c r="H41" s="255"/>
      <c r="I41" s="255"/>
    </row>
    <row r="42" spans="1:9" ht="13.5">
      <c r="A42" s="258" t="s">
        <v>33</v>
      </c>
      <c r="B42" s="258"/>
      <c r="C42" s="255" t="s">
        <v>116</v>
      </c>
      <c r="D42" s="255"/>
      <c r="E42" s="255"/>
      <c r="F42" s="255"/>
      <c r="G42" s="255"/>
      <c r="H42" s="255"/>
      <c r="I42" s="255"/>
    </row>
    <row r="43" spans="1:9" ht="13.5">
      <c r="A43" s="258" t="s">
        <v>26</v>
      </c>
      <c r="B43" s="258"/>
      <c r="C43" s="255" t="s">
        <v>282</v>
      </c>
      <c r="D43" s="255"/>
      <c r="E43" s="255"/>
      <c r="F43" s="255"/>
      <c r="G43" s="255"/>
      <c r="H43" s="255"/>
      <c r="I43" s="255"/>
    </row>
    <row r="44" spans="1:9" ht="13.5">
      <c r="A44" s="255"/>
      <c r="B44" s="255"/>
      <c r="C44" s="255" t="s">
        <v>118</v>
      </c>
      <c r="D44" s="255"/>
      <c r="E44" s="255"/>
      <c r="F44" s="255"/>
      <c r="G44" s="255"/>
      <c r="H44" s="255"/>
      <c r="I44" s="255"/>
    </row>
    <row r="45" spans="1:9" ht="13.5">
      <c r="A45" s="255"/>
      <c r="B45" s="255"/>
      <c r="C45" s="255" t="s">
        <v>118</v>
      </c>
      <c r="D45" s="255"/>
      <c r="E45" s="255"/>
      <c r="F45" s="255"/>
      <c r="G45" s="255"/>
      <c r="H45" s="255"/>
      <c r="I45" s="255"/>
    </row>
    <row r="46" spans="1:9" ht="13.5">
      <c r="A46" s="256" t="s">
        <v>30</v>
      </c>
      <c r="B46" s="257"/>
      <c r="C46" s="251" t="s">
        <v>119</v>
      </c>
      <c r="D46" s="251"/>
      <c r="E46" s="251"/>
      <c r="F46" s="251"/>
      <c r="G46" s="251"/>
      <c r="H46" s="251"/>
      <c r="I46" s="251"/>
    </row>
    <row r="47" spans="1:9" ht="13.5">
      <c r="A47" s="249" t="s">
        <v>120</v>
      </c>
      <c r="B47" s="249"/>
      <c r="C47" s="54" t="s">
        <v>121</v>
      </c>
      <c r="D47" s="54"/>
      <c r="E47" s="251" t="s">
        <v>122</v>
      </c>
      <c r="F47" s="251"/>
      <c r="G47" s="251"/>
      <c r="H47" s="55" t="s">
        <v>123</v>
      </c>
      <c r="I47" s="55" t="s">
        <v>124</v>
      </c>
    </row>
    <row r="48" spans="1:9" ht="13.5">
      <c r="A48" s="249"/>
      <c r="B48" s="249"/>
      <c r="C48" s="54" t="s">
        <v>125</v>
      </c>
      <c r="D48" s="54"/>
      <c r="E48" s="251" t="s">
        <v>126</v>
      </c>
      <c r="F48" s="251"/>
      <c r="G48" s="251"/>
      <c r="H48" s="55" t="s">
        <v>127</v>
      </c>
      <c r="I48" s="55" t="s">
        <v>128</v>
      </c>
    </row>
    <row r="49" spans="1:9" ht="13.5">
      <c r="A49" s="250"/>
      <c r="B49" s="250"/>
      <c r="C49" s="54" t="s">
        <v>27</v>
      </c>
      <c r="D49" s="54"/>
      <c r="E49" s="51" t="s">
        <v>129</v>
      </c>
      <c r="F49" s="51"/>
      <c r="G49" s="51"/>
      <c r="H49" s="55" t="s">
        <v>130</v>
      </c>
      <c r="I49" s="55" t="s">
        <v>131</v>
      </c>
    </row>
    <row r="50" spans="1:9" ht="13.5" customHeight="1">
      <c r="A50" s="252" t="s">
        <v>28</v>
      </c>
      <c r="B50" s="252"/>
      <c r="C50" s="254" t="s">
        <v>132</v>
      </c>
      <c r="D50" s="254"/>
      <c r="E50" s="254"/>
      <c r="F50" s="254"/>
      <c r="G50" s="254"/>
      <c r="H50" s="254"/>
      <c r="I50" s="254"/>
    </row>
    <row r="51" spans="1:9" ht="13.5">
      <c r="A51" s="253"/>
      <c r="B51" s="253"/>
      <c r="C51" s="254" t="s">
        <v>133</v>
      </c>
      <c r="D51" s="254"/>
      <c r="E51" s="254"/>
      <c r="F51" s="254"/>
      <c r="G51" s="254"/>
      <c r="H51" s="254"/>
      <c r="I51" s="254"/>
    </row>
    <row r="52" spans="2:9" ht="13.5" customHeight="1">
      <c r="B52" s="244" t="s">
        <v>29</v>
      </c>
      <c r="C52" s="244"/>
      <c r="D52" s="244"/>
      <c r="E52" s="245" t="s">
        <v>134</v>
      </c>
      <c r="F52" s="245"/>
      <c r="G52" s="245"/>
      <c r="H52" s="245"/>
      <c r="I52" s="20"/>
    </row>
    <row r="53" spans="2:9" ht="13.5" customHeight="1">
      <c r="B53" s="246" t="s">
        <v>42</v>
      </c>
      <c r="C53" s="247"/>
      <c r="D53" s="247"/>
      <c r="E53" s="247"/>
      <c r="F53" s="247"/>
      <c r="G53" s="247"/>
      <c r="H53" s="247"/>
      <c r="I53" s="247"/>
    </row>
    <row r="54" spans="1:6" ht="13.5">
      <c r="A54" s="21" t="s">
        <v>40</v>
      </c>
      <c r="D54" s="248" t="s">
        <v>36</v>
      </c>
      <c r="E54" s="248"/>
      <c r="F54" s="248"/>
    </row>
    <row r="60" ht="13.5">
      <c r="G60" s="22"/>
    </row>
  </sheetData>
  <sheetProtection/>
  <mergeCells count="78">
    <mergeCell ref="A1:I1"/>
    <mergeCell ref="A2:D2"/>
    <mergeCell ref="E2:F2"/>
    <mergeCell ref="A3:B3"/>
    <mergeCell ref="C3:I3"/>
    <mergeCell ref="A4:B4"/>
    <mergeCell ref="C4:G4"/>
    <mergeCell ref="A5:B5"/>
    <mergeCell ref="C5:F5"/>
    <mergeCell ref="A6:A7"/>
    <mergeCell ref="B6:B7"/>
    <mergeCell ref="C6:C7"/>
    <mergeCell ref="D6:D7"/>
    <mergeCell ref="E6:E7"/>
    <mergeCell ref="F6:F7"/>
    <mergeCell ref="G6:G7"/>
    <mergeCell ref="H6:I6"/>
    <mergeCell ref="A16:B16"/>
    <mergeCell ref="C16:F16"/>
    <mergeCell ref="G16:I16"/>
    <mergeCell ref="A17:B17"/>
    <mergeCell ref="C17:I17"/>
    <mergeCell ref="A18:B18"/>
    <mergeCell ref="C18:I18"/>
    <mergeCell ref="A19:B19"/>
    <mergeCell ref="C19:I19"/>
    <mergeCell ref="A20:B20"/>
    <mergeCell ref="C20:I20"/>
    <mergeCell ref="A21:B21"/>
    <mergeCell ref="C21:I21"/>
    <mergeCell ref="A22:B22"/>
    <mergeCell ref="C22:I22"/>
    <mergeCell ref="A23:B23"/>
    <mergeCell ref="C23:I23"/>
    <mergeCell ref="A24:B24"/>
    <mergeCell ref="C24:I24"/>
    <mergeCell ref="A25:B25"/>
    <mergeCell ref="C25:I25"/>
    <mergeCell ref="A26:B26"/>
    <mergeCell ref="C26:I26"/>
    <mergeCell ref="A27:B28"/>
    <mergeCell ref="C27:F27"/>
    <mergeCell ref="H27:I27"/>
    <mergeCell ref="C28:I28"/>
    <mergeCell ref="A29:B29"/>
    <mergeCell ref="C29:I39"/>
    <mergeCell ref="A32:B32"/>
    <mergeCell ref="A33:B33"/>
    <mergeCell ref="A34:B34"/>
    <mergeCell ref="A35:B35"/>
    <mergeCell ref="A36:B36"/>
    <mergeCell ref="A37:B37"/>
    <mergeCell ref="A38:B38"/>
    <mergeCell ref="A39:B39"/>
    <mergeCell ref="A40:B40"/>
    <mergeCell ref="C40:I40"/>
    <mergeCell ref="A41:B41"/>
    <mergeCell ref="C41:I41"/>
    <mergeCell ref="A42:B42"/>
    <mergeCell ref="C42:I42"/>
    <mergeCell ref="A43:B43"/>
    <mergeCell ref="C43:I43"/>
    <mergeCell ref="A44:B44"/>
    <mergeCell ref="C44:I44"/>
    <mergeCell ref="A45:B45"/>
    <mergeCell ref="C45:I45"/>
    <mergeCell ref="A46:B46"/>
    <mergeCell ref="C46:I46"/>
    <mergeCell ref="B52:D52"/>
    <mergeCell ref="E52:H52"/>
    <mergeCell ref="B53:I53"/>
    <mergeCell ref="D54:F54"/>
    <mergeCell ref="A47:B49"/>
    <mergeCell ref="E47:G47"/>
    <mergeCell ref="E48:G48"/>
    <mergeCell ref="A50:B51"/>
    <mergeCell ref="C50:I50"/>
    <mergeCell ref="C51:I51"/>
  </mergeCells>
  <hyperlinks>
    <hyperlink ref="E47" r:id="rId1" display="mako.chk38@docomo.ne.jp"/>
  </hyperlinks>
  <printOptions horizontalCentered="1" verticalCentered="1"/>
  <pageMargins left="0" right="0" top="0" bottom="0" header="0.5118110236220472" footer="0.5118110236220472"/>
  <pageSetup horizontalDpi="600" verticalDpi="600" orientation="portrait" paperSize="9" r:id="rId2"/>
</worksheet>
</file>

<file path=xl/worksheets/sheet8.xml><?xml version="1.0" encoding="utf-8"?>
<worksheet xmlns="http://schemas.openxmlformats.org/spreadsheetml/2006/main" xmlns:r="http://schemas.openxmlformats.org/officeDocument/2006/relationships">
  <dimension ref="A1:J61"/>
  <sheetViews>
    <sheetView zoomScalePageLayoutView="0" workbookViewId="0" topLeftCell="A1">
      <selection activeCell="C20" sqref="C20:I20"/>
    </sheetView>
  </sheetViews>
  <sheetFormatPr defaultColWidth="9.00390625" defaultRowHeight="12.75"/>
  <cols>
    <col min="1" max="1" width="4.25390625" style="18" customWidth="1"/>
    <col min="2" max="2" width="7.875" style="18" customWidth="1"/>
    <col min="3" max="3" width="11.625" style="18" customWidth="1"/>
    <col min="4" max="6" width="3.625" style="18" customWidth="1"/>
    <col min="7" max="7" width="40.75390625" style="18" customWidth="1"/>
    <col min="8" max="8" width="15.875" style="18" customWidth="1"/>
    <col min="9" max="9" width="16.75390625" style="18" customWidth="1"/>
    <col min="10" max="16384" width="9.125" style="18" customWidth="1"/>
  </cols>
  <sheetData>
    <row r="1" spans="1:9" ht="13.5">
      <c r="A1" s="272" t="s">
        <v>889</v>
      </c>
      <c r="B1" s="272"/>
      <c r="C1" s="272"/>
      <c r="D1" s="272"/>
      <c r="E1" s="272"/>
      <c r="F1" s="272"/>
      <c r="G1" s="272"/>
      <c r="H1" s="272"/>
      <c r="I1" s="272"/>
    </row>
    <row r="2" spans="1:9" ht="24">
      <c r="A2" s="273" t="s">
        <v>888</v>
      </c>
      <c r="B2" s="273"/>
      <c r="C2" s="273"/>
      <c r="D2" s="273"/>
      <c r="E2" s="274" t="s">
        <v>729</v>
      </c>
      <c r="F2" s="274"/>
      <c r="G2" s="32">
        <v>41977</v>
      </c>
      <c r="H2" s="31" t="s">
        <v>887</v>
      </c>
      <c r="I2" s="31" t="s">
        <v>727</v>
      </c>
    </row>
    <row r="3" spans="1:9" ht="13.5">
      <c r="A3" s="258" t="s">
        <v>886</v>
      </c>
      <c r="B3" s="258"/>
      <c r="C3" s="255" t="s">
        <v>885</v>
      </c>
      <c r="D3" s="255"/>
      <c r="E3" s="255"/>
      <c r="F3" s="255"/>
      <c r="G3" s="255"/>
      <c r="H3" s="255"/>
      <c r="I3" s="255"/>
    </row>
    <row r="4" spans="1:9" ht="13.5">
      <c r="A4" s="258" t="s">
        <v>10</v>
      </c>
      <c r="B4" s="258"/>
      <c r="C4" s="255" t="s">
        <v>884</v>
      </c>
      <c r="D4" s="255"/>
      <c r="E4" s="255"/>
      <c r="F4" s="255"/>
      <c r="G4" s="255"/>
      <c r="H4" s="42" t="s">
        <v>11</v>
      </c>
      <c r="I4" s="43">
        <v>4</v>
      </c>
    </row>
    <row r="5" spans="1:9" ht="13.5">
      <c r="A5" s="258" t="s">
        <v>12</v>
      </c>
      <c r="B5" s="258"/>
      <c r="C5" s="267">
        <v>41983</v>
      </c>
      <c r="D5" s="267"/>
      <c r="E5" s="267"/>
      <c r="F5" s="267"/>
      <c r="G5" s="44" t="s">
        <v>723</v>
      </c>
      <c r="H5" s="42" t="s">
        <v>13</v>
      </c>
      <c r="I5" s="45" t="s">
        <v>76</v>
      </c>
    </row>
    <row r="6" spans="1:9" ht="13.5">
      <c r="A6" s="259" t="s">
        <v>883</v>
      </c>
      <c r="B6" s="259" t="s">
        <v>14</v>
      </c>
      <c r="C6" s="259" t="s">
        <v>15</v>
      </c>
      <c r="D6" s="309" t="s">
        <v>16</v>
      </c>
      <c r="E6" s="268" t="s">
        <v>721</v>
      </c>
      <c r="F6" s="311" t="s">
        <v>720</v>
      </c>
      <c r="G6" s="259" t="s">
        <v>17</v>
      </c>
      <c r="H6" s="265" t="s">
        <v>18</v>
      </c>
      <c r="I6" s="265"/>
    </row>
    <row r="7" spans="1:9" ht="13.5">
      <c r="A7" s="259"/>
      <c r="B7" s="259"/>
      <c r="C7" s="259"/>
      <c r="D7" s="310"/>
      <c r="E7" s="269"/>
      <c r="F7" s="312"/>
      <c r="G7" s="259"/>
      <c r="H7" s="42" t="s">
        <v>15</v>
      </c>
      <c r="I7" s="42" t="s">
        <v>19</v>
      </c>
    </row>
    <row r="8" spans="1:9" ht="13.5">
      <c r="A8" s="46">
        <v>1</v>
      </c>
      <c r="B8" s="47" t="s">
        <v>882</v>
      </c>
      <c r="C8" s="211" t="s">
        <v>260</v>
      </c>
      <c r="D8" s="212">
        <v>54</v>
      </c>
      <c r="E8" s="212" t="s">
        <v>261</v>
      </c>
      <c r="F8" s="213">
        <v>10</v>
      </c>
      <c r="G8" s="211" t="s">
        <v>262</v>
      </c>
      <c r="H8" s="211" t="s">
        <v>263</v>
      </c>
      <c r="I8" s="214" t="s">
        <v>264</v>
      </c>
    </row>
    <row r="9" spans="1:9" ht="13.5">
      <c r="A9" s="46">
        <v>2</v>
      </c>
      <c r="B9" s="47"/>
      <c r="C9" s="214" t="s">
        <v>881</v>
      </c>
      <c r="D9" s="212">
        <v>35</v>
      </c>
      <c r="E9" s="215" t="s">
        <v>261</v>
      </c>
      <c r="F9" s="215">
        <v>5</v>
      </c>
      <c r="G9" s="211" t="s">
        <v>880</v>
      </c>
      <c r="H9" s="64" t="s">
        <v>879</v>
      </c>
      <c r="I9" s="214" t="s">
        <v>878</v>
      </c>
    </row>
    <row r="10" spans="1:10" ht="13.5">
      <c r="A10" s="46">
        <v>3</v>
      </c>
      <c r="B10" s="47"/>
      <c r="C10" s="67" t="s">
        <v>877</v>
      </c>
      <c r="D10" s="47">
        <v>48</v>
      </c>
      <c r="E10" s="47" t="s">
        <v>261</v>
      </c>
      <c r="F10" s="52">
        <v>5</v>
      </c>
      <c r="G10" s="67" t="s">
        <v>876</v>
      </c>
      <c r="H10" s="57" t="s">
        <v>875</v>
      </c>
      <c r="I10" s="47" t="s">
        <v>874</v>
      </c>
      <c r="J10" s="19"/>
    </row>
    <row r="11" spans="1:9" ht="13.5">
      <c r="A11" s="46">
        <v>4</v>
      </c>
      <c r="B11" s="47"/>
      <c r="C11" s="214" t="s">
        <v>873</v>
      </c>
      <c r="D11" s="212">
        <v>55</v>
      </c>
      <c r="E11" s="215" t="s">
        <v>178</v>
      </c>
      <c r="F11" s="215">
        <v>5</v>
      </c>
      <c r="G11" s="211" t="s">
        <v>872</v>
      </c>
      <c r="H11" s="64" t="s">
        <v>871</v>
      </c>
      <c r="I11" s="214" t="s">
        <v>870</v>
      </c>
    </row>
    <row r="12" spans="1:9" ht="13.5">
      <c r="A12" s="46">
        <v>5</v>
      </c>
      <c r="B12" s="47"/>
      <c r="C12" s="214"/>
      <c r="D12" s="212"/>
      <c r="E12" s="215"/>
      <c r="F12" s="213"/>
      <c r="G12" s="211"/>
      <c r="H12" s="64"/>
      <c r="I12" s="214"/>
    </row>
    <row r="13" spans="1:9" ht="13.5">
      <c r="A13" s="46">
        <v>6</v>
      </c>
      <c r="B13" s="47"/>
      <c r="C13" s="67"/>
      <c r="D13" s="47"/>
      <c r="E13" s="47"/>
      <c r="F13" s="52"/>
      <c r="G13" s="67"/>
      <c r="H13" s="57"/>
      <c r="I13" s="47"/>
    </row>
    <row r="14" spans="1:9" ht="13.5">
      <c r="A14" s="46">
        <v>7</v>
      </c>
      <c r="B14" s="47"/>
      <c r="C14" s="57"/>
      <c r="D14" s="47"/>
      <c r="E14" s="47"/>
      <c r="F14" s="52"/>
      <c r="G14" s="57"/>
      <c r="H14" s="57"/>
      <c r="I14" s="47"/>
    </row>
    <row r="15" spans="1:9" ht="13.5">
      <c r="A15" s="46">
        <v>8</v>
      </c>
      <c r="B15" s="47"/>
      <c r="C15" s="57"/>
      <c r="D15" s="47"/>
      <c r="E15" s="47"/>
      <c r="F15" s="52"/>
      <c r="G15" s="57"/>
      <c r="H15" s="57"/>
      <c r="I15" s="47"/>
    </row>
    <row r="16" spans="1:9" ht="13.5">
      <c r="A16" s="258" t="s">
        <v>20</v>
      </c>
      <c r="B16" s="258"/>
      <c r="C16" s="260">
        <v>41983</v>
      </c>
      <c r="D16" s="260"/>
      <c r="E16" s="260"/>
      <c r="F16" s="260"/>
      <c r="G16" s="313" t="s">
        <v>869</v>
      </c>
      <c r="H16" s="313"/>
      <c r="I16" s="313"/>
    </row>
    <row r="17" spans="1:9" ht="13.5">
      <c r="A17" s="265" t="s">
        <v>21</v>
      </c>
      <c r="B17" s="265"/>
      <c r="C17" s="266"/>
      <c r="D17" s="266"/>
      <c r="E17" s="266"/>
      <c r="F17" s="266"/>
      <c r="G17" s="266"/>
      <c r="H17" s="266"/>
      <c r="I17" s="266"/>
    </row>
    <row r="18" spans="1:10" ht="13.5">
      <c r="A18" s="264" t="s">
        <v>865</v>
      </c>
      <c r="B18" s="265"/>
      <c r="C18" s="266" t="s">
        <v>868</v>
      </c>
      <c r="D18" s="266"/>
      <c r="E18" s="266"/>
      <c r="F18" s="266"/>
      <c r="G18" s="266"/>
      <c r="H18" s="266"/>
      <c r="I18" s="266"/>
      <c r="J18" s="11"/>
    </row>
    <row r="19" spans="1:10" ht="13.5">
      <c r="A19" s="264" t="s">
        <v>865</v>
      </c>
      <c r="B19" s="265"/>
      <c r="C19" s="266"/>
      <c r="D19" s="266"/>
      <c r="E19" s="266"/>
      <c r="F19" s="266"/>
      <c r="G19" s="266"/>
      <c r="H19" s="266"/>
      <c r="I19" s="266"/>
      <c r="J19" s="11"/>
    </row>
    <row r="20" spans="1:10" ht="13.5">
      <c r="A20" s="264" t="s">
        <v>865</v>
      </c>
      <c r="B20" s="265"/>
      <c r="C20" s="266" t="s">
        <v>867</v>
      </c>
      <c r="D20" s="266"/>
      <c r="E20" s="266"/>
      <c r="F20" s="266"/>
      <c r="G20" s="266"/>
      <c r="H20" s="266"/>
      <c r="I20" s="266"/>
      <c r="J20" s="11"/>
    </row>
    <row r="21" spans="1:10" ht="13.5">
      <c r="A21" s="264" t="s">
        <v>865</v>
      </c>
      <c r="B21" s="265"/>
      <c r="C21" s="266"/>
      <c r="D21" s="266"/>
      <c r="E21" s="266"/>
      <c r="F21" s="266"/>
      <c r="G21" s="266"/>
      <c r="H21" s="266"/>
      <c r="I21" s="266"/>
      <c r="J21" s="11"/>
    </row>
    <row r="22" spans="1:10" ht="13.5">
      <c r="A22" s="264" t="s">
        <v>865</v>
      </c>
      <c r="B22" s="265"/>
      <c r="C22" s="266"/>
      <c r="D22" s="266"/>
      <c r="E22" s="266"/>
      <c r="F22" s="266"/>
      <c r="G22" s="266"/>
      <c r="H22" s="266"/>
      <c r="I22" s="266"/>
      <c r="J22" s="11"/>
    </row>
    <row r="23" spans="1:10" ht="13.5">
      <c r="A23" s="264" t="s">
        <v>865</v>
      </c>
      <c r="B23" s="265"/>
      <c r="C23" s="266"/>
      <c r="D23" s="266"/>
      <c r="E23" s="266"/>
      <c r="F23" s="266"/>
      <c r="G23" s="266"/>
      <c r="H23" s="266"/>
      <c r="I23" s="266"/>
      <c r="J23" s="11"/>
    </row>
    <row r="24" spans="1:10" ht="13.5">
      <c r="A24" s="264" t="s">
        <v>865</v>
      </c>
      <c r="B24" s="265"/>
      <c r="C24" s="266" t="s">
        <v>866</v>
      </c>
      <c r="D24" s="266"/>
      <c r="E24" s="266"/>
      <c r="F24" s="266"/>
      <c r="G24" s="266"/>
      <c r="H24" s="266"/>
      <c r="I24" s="266"/>
      <c r="J24" s="11"/>
    </row>
    <row r="25" spans="1:10" ht="13.5">
      <c r="A25" s="264" t="s">
        <v>865</v>
      </c>
      <c r="B25" s="265"/>
      <c r="C25" s="266"/>
      <c r="D25" s="266"/>
      <c r="E25" s="266"/>
      <c r="F25" s="266"/>
      <c r="G25" s="266"/>
      <c r="H25" s="266"/>
      <c r="I25" s="266"/>
      <c r="J25" s="11"/>
    </row>
    <row r="26" spans="1:10" ht="13.5">
      <c r="A26" s="264" t="s">
        <v>865</v>
      </c>
      <c r="B26" s="265"/>
      <c r="C26" s="266"/>
      <c r="D26" s="266"/>
      <c r="E26" s="266"/>
      <c r="F26" s="266"/>
      <c r="G26" s="266"/>
      <c r="H26" s="266"/>
      <c r="I26" s="266"/>
      <c r="J26" s="11"/>
    </row>
    <row r="27" spans="1:10" ht="13.5">
      <c r="A27" s="259" t="s">
        <v>22</v>
      </c>
      <c r="B27" s="259"/>
      <c r="C27" s="260" t="s">
        <v>31</v>
      </c>
      <c r="D27" s="260"/>
      <c r="E27" s="260"/>
      <c r="F27" s="260"/>
      <c r="G27" s="53">
        <v>41983</v>
      </c>
      <c r="H27" s="261" t="s">
        <v>864</v>
      </c>
      <c r="I27" s="261"/>
      <c r="J27" s="11"/>
    </row>
    <row r="28" spans="1:10" ht="13.5">
      <c r="A28" s="259"/>
      <c r="B28" s="259"/>
      <c r="C28" s="262" t="s">
        <v>35</v>
      </c>
      <c r="D28" s="262"/>
      <c r="E28" s="262"/>
      <c r="F28" s="262"/>
      <c r="G28" s="262"/>
      <c r="H28" s="262"/>
      <c r="I28" s="262"/>
      <c r="J28" s="11"/>
    </row>
    <row r="29" spans="1:10" ht="13.5">
      <c r="A29" s="258" t="s">
        <v>23</v>
      </c>
      <c r="B29" s="258"/>
      <c r="C29" s="314"/>
      <c r="D29" s="314"/>
      <c r="E29" s="314"/>
      <c r="F29" s="314"/>
      <c r="G29" s="314"/>
      <c r="H29" s="314"/>
      <c r="I29" s="314"/>
      <c r="J29" s="11"/>
    </row>
    <row r="30" spans="1:10" ht="13.5">
      <c r="A30" s="41" t="s">
        <v>24</v>
      </c>
      <c r="B30" s="41"/>
      <c r="C30" s="314" t="s">
        <v>863</v>
      </c>
      <c r="D30" s="314"/>
      <c r="E30" s="314"/>
      <c r="F30" s="314"/>
      <c r="G30" s="314"/>
      <c r="H30" s="314"/>
      <c r="I30" s="314"/>
      <c r="J30" s="11"/>
    </row>
    <row r="31" spans="1:10" ht="13.5">
      <c r="A31" s="41" t="s">
        <v>25</v>
      </c>
      <c r="B31" s="41"/>
      <c r="C31" s="314" t="s">
        <v>862</v>
      </c>
      <c r="D31" s="314"/>
      <c r="E31" s="314"/>
      <c r="F31" s="314"/>
      <c r="G31" s="314"/>
      <c r="H31" s="314"/>
      <c r="I31" s="314"/>
      <c r="J31" s="11"/>
    </row>
    <row r="32" spans="1:9" ht="13.5">
      <c r="A32" s="255"/>
      <c r="B32" s="255"/>
      <c r="C32" s="314" t="s">
        <v>861</v>
      </c>
      <c r="D32" s="314"/>
      <c r="E32" s="314"/>
      <c r="F32" s="314"/>
      <c r="G32" s="314"/>
      <c r="H32" s="314"/>
      <c r="I32" s="314"/>
    </row>
    <row r="33" spans="1:9" ht="13.5">
      <c r="A33" s="255"/>
      <c r="B33" s="255"/>
      <c r="C33" s="314" t="s">
        <v>860</v>
      </c>
      <c r="D33" s="314"/>
      <c r="E33" s="314"/>
      <c r="F33" s="314"/>
      <c r="G33" s="314"/>
      <c r="H33" s="314"/>
      <c r="I33" s="314"/>
    </row>
    <row r="34" spans="1:9" ht="13.5">
      <c r="A34" s="255"/>
      <c r="B34" s="255"/>
      <c r="C34" s="314"/>
      <c r="D34" s="314"/>
      <c r="E34" s="314"/>
      <c r="F34" s="314"/>
      <c r="G34" s="314"/>
      <c r="H34" s="314"/>
      <c r="I34" s="314"/>
    </row>
    <row r="35" spans="1:9" ht="13.5">
      <c r="A35" s="255"/>
      <c r="B35" s="255"/>
      <c r="C35" s="314" t="s">
        <v>859</v>
      </c>
      <c r="D35" s="314"/>
      <c r="E35" s="314"/>
      <c r="F35" s="314"/>
      <c r="G35" s="314"/>
      <c r="H35" s="314"/>
      <c r="I35" s="314"/>
    </row>
    <row r="36" spans="1:9" ht="13.5">
      <c r="A36" s="255"/>
      <c r="B36" s="255"/>
      <c r="C36" s="314"/>
      <c r="D36" s="314"/>
      <c r="E36" s="314"/>
      <c r="F36" s="314"/>
      <c r="G36" s="314"/>
      <c r="H36" s="314"/>
      <c r="I36" s="314"/>
    </row>
    <row r="37" spans="1:9" ht="13.5">
      <c r="A37" s="255"/>
      <c r="B37" s="255"/>
      <c r="C37" s="314" t="s">
        <v>858</v>
      </c>
      <c r="D37" s="314"/>
      <c r="E37" s="314"/>
      <c r="F37" s="314"/>
      <c r="G37" s="314"/>
      <c r="H37" s="314"/>
      <c r="I37" s="314"/>
    </row>
    <row r="38" spans="1:9" ht="13.5">
      <c r="A38" s="255"/>
      <c r="B38" s="255"/>
      <c r="C38" s="314" t="s">
        <v>857</v>
      </c>
      <c r="D38" s="314"/>
      <c r="E38" s="314"/>
      <c r="F38" s="314"/>
      <c r="G38" s="314"/>
      <c r="H38" s="314"/>
      <c r="I38" s="314"/>
    </row>
    <row r="39" spans="1:9" ht="13.5">
      <c r="A39" s="255"/>
      <c r="B39" s="255"/>
      <c r="C39" s="314" t="s">
        <v>856</v>
      </c>
      <c r="D39" s="314"/>
      <c r="E39" s="314"/>
      <c r="F39" s="314"/>
      <c r="G39" s="314"/>
      <c r="H39" s="314"/>
      <c r="I39" s="314"/>
    </row>
    <row r="40" spans="1:9" ht="13.5">
      <c r="A40" s="255"/>
      <c r="B40" s="255"/>
      <c r="C40" s="255"/>
      <c r="D40" s="255"/>
      <c r="E40" s="255"/>
      <c r="F40" s="255"/>
      <c r="G40" s="255"/>
      <c r="H40" s="255"/>
      <c r="I40" s="255"/>
    </row>
    <row r="41" spans="1:9" ht="13.5">
      <c r="A41" s="258" t="s">
        <v>32</v>
      </c>
      <c r="B41" s="258"/>
      <c r="C41" s="255" t="s">
        <v>855</v>
      </c>
      <c r="D41" s="255"/>
      <c r="E41" s="255"/>
      <c r="F41" s="255"/>
      <c r="G41" s="255"/>
      <c r="H41" s="255"/>
      <c r="I41" s="255"/>
    </row>
    <row r="42" spans="1:9" ht="13.5">
      <c r="A42" s="258" t="s">
        <v>33</v>
      </c>
      <c r="B42" s="258"/>
      <c r="C42" s="255" t="s">
        <v>854</v>
      </c>
      <c r="D42" s="255"/>
      <c r="E42" s="255"/>
      <c r="F42" s="255"/>
      <c r="G42" s="255"/>
      <c r="H42" s="255"/>
      <c r="I42" s="255"/>
    </row>
    <row r="43" spans="1:9" ht="13.5">
      <c r="A43" s="258" t="s">
        <v>26</v>
      </c>
      <c r="B43" s="258"/>
      <c r="C43" s="255" t="s">
        <v>853</v>
      </c>
      <c r="D43" s="255"/>
      <c r="E43" s="255"/>
      <c r="F43" s="255"/>
      <c r="G43" s="255"/>
      <c r="H43" s="255"/>
      <c r="I43" s="255"/>
    </row>
    <row r="44" spans="1:9" ht="13.5">
      <c r="A44" s="255"/>
      <c r="B44" s="255"/>
      <c r="C44" s="255" t="s">
        <v>852</v>
      </c>
      <c r="D44" s="255"/>
      <c r="E44" s="255"/>
      <c r="F44" s="255"/>
      <c r="G44" s="255"/>
      <c r="H44" s="255"/>
      <c r="I44" s="255"/>
    </row>
    <row r="45" spans="1:9" ht="13.5">
      <c r="A45" s="255"/>
      <c r="B45" s="255"/>
      <c r="C45" s="255" t="s">
        <v>851</v>
      </c>
      <c r="D45" s="255"/>
      <c r="E45" s="255"/>
      <c r="F45" s="255"/>
      <c r="G45" s="255"/>
      <c r="H45" s="255"/>
      <c r="I45" s="255"/>
    </row>
    <row r="46" spans="1:9" ht="13.5">
      <c r="A46" s="256" t="s">
        <v>30</v>
      </c>
      <c r="B46" s="257"/>
      <c r="C46" s="251" t="s">
        <v>850</v>
      </c>
      <c r="D46" s="251"/>
      <c r="E46" s="251"/>
      <c r="F46" s="251"/>
      <c r="G46" s="251"/>
      <c r="H46" s="251"/>
      <c r="I46" s="251"/>
    </row>
    <row r="47" spans="1:9" ht="13.5">
      <c r="A47" s="315" t="s">
        <v>657</v>
      </c>
      <c r="B47" s="249"/>
      <c r="C47" s="317" t="s">
        <v>849</v>
      </c>
      <c r="D47" s="317"/>
      <c r="E47" s="51" t="s">
        <v>229</v>
      </c>
      <c r="F47" s="51"/>
      <c r="G47" s="51"/>
      <c r="H47" s="55" t="s">
        <v>230</v>
      </c>
      <c r="I47" s="55" t="s">
        <v>231</v>
      </c>
    </row>
    <row r="48" spans="1:9" ht="13.5">
      <c r="A48" s="249"/>
      <c r="B48" s="249"/>
      <c r="C48" s="317" t="s">
        <v>848</v>
      </c>
      <c r="D48" s="317"/>
      <c r="E48" s="251" t="s">
        <v>847</v>
      </c>
      <c r="F48" s="251"/>
      <c r="G48" s="251"/>
      <c r="H48" s="55" t="s">
        <v>846</v>
      </c>
      <c r="I48" s="55" t="s">
        <v>845</v>
      </c>
    </row>
    <row r="49" spans="1:9" ht="13.5">
      <c r="A49" s="249"/>
      <c r="B49" s="249"/>
      <c r="C49" s="317" t="s">
        <v>651</v>
      </c>
      <c r="D49" s="317"/>
      <c r="E49" s="251" t="s">
        <v>844</v>
      </c>
      <c r="F49" s="251"/>
      <c r="G49" s="251"/>
      <c r="H49" s="55" t="s">
        <v>843</v>
      </c>
      <c r="I49" s="55" t="s">
        <v>842</v>
      </c>
    </row>
    <row r="50" spans="1:9" ht="13.5">
      <c r="A50" s="250"/>
      <c r="B50" s="250"/>
      <c r="C50" s="316"/>
      <c r="D50" s="316"/>
      <c r="E50" s="251"/>
      <c r="F50" s="251"/>
      <c r="G50" s="251"/>
      <c r="H50" s="208"/>
      <c r="I50" s="208"/>
    </row>
    <row r="51" spans="1:9" ht="13.5" customHeight="1">
      <c r="A51" s="252" t="s">
        <v>28</v>
      </c>
      <c r="B51" s="252"/>
      <c r="C51" s="254" t="s">
        <v>841</v>
      </c>
      <c r="D51" s="254"/>
      <c r="E51" s="254"/>
      <c r="F51" s="254"/>
      <c r="G51" s="254"/>
      <c r="H51" s="254"/>
      <c r="I51" s="254"/>
    </row>
    <row r="52" spans="1:9" ht="13.5">
      <c r="A52" s="253"/>
      <c r="B52" s="253"/>
      <c r="C52" s="254" t="s">
        <v>840</v>
      </c>
      <c r="D52" s="254"/>
      <c r="E52" s="254"/>
      <c r="F52" s="254"/>
      <c r="G52" s="254"/>
      <c r="H52" s="254"/>
      <c r="I52" s="254"/>
    </row>
    <row r="53" spans="2:9" ht="13.5" customHeight="1">
      <c r="B53" s="244" t="s">
        <v>29</v>
      </c>
      <c r="C53" s="244"/>
      <c r="D53" s="244"/>
      <c r="E53" s="245" t="s">
        <v>839</v>
      </c>
      <c r="F53" s="245"/>
      <c r="G53" s="245"/>
      <c r="H53" s="245"/>
      <c r="I53" s="20"/>
    </row>
    <row r="54" spans="2:9" ht="13.5" customHeight="1">
      <c r="B54" s="246" t="s">
        <v>159</v>
      </c>
      <c r="C54" s="247"/>
      <c r="D54" s="247"/>
      <c r="E54" s="247"/>
      <c r="F54" s="247"/>
      <c r="G54" s="247"/>
      <c r="H54" s="247"/>
      <c r="I54" s="247"/>
    </row>
    <row r="55" spans="1:6" ht="13.5">
      <c r="A55" s="21" t="s">
        <v>644</v>
      </c>
      <c r="D55" s="248" t="s">
        <v>36</v>
      </c>
      <c r="E55" s="248"/>
      <c r="F55" s="248"/>
    </row>
    <row r="61" ht="13.5">
      <c r="G61" s="22"/>
    </row>
  </sheetData>
  <sheetProtection/>
  <mergeCells count="93">
    <mergeCell ref="B54:I54"/>
    <mergeCell ref="D55:F55"/>
    <mergeCell ref="C37:I37"/>
    <mergeCell ref="C38:I38"/>
    <mergeCell ref="C39:I39"/>
    <mergeCell ref="E49:G49"/>
    <mergeCell ref="E50:G50"/>
    <mergeCell ref="B53:D53"/>
    <mergeCell ref="E53:H53"/>
    <mergeCell ref="A51:B52"/>
    <mergeCell ref="C34:I34"/>
    <mergeCell ref="C35:I35"/>
    <mergeCell ref="C36:I36"/>
    <mergeCell ref="E48:G48"/>
    <mergeCell ref="C47:D47"/>
    <mergeCell ref="C48:D48"/>
    <mergeCell ref="C46:I46"/>
    <mergeCell ref="C51:I51"/>
    <mergeCell ref="C52:I52"/>
    <mergeCell ref="A47:B50"/>
    <mergeCell ref="C50:D50"/>
    <mergeCell ref="C49:D49"/>
    <mergeCell ref="A44:B44"/>
    <mergeCell ref="C44:I44"/>
    <mergeCell ref="A45:B45"/>
    <mergeCell ref="C45:I45"/>
    <mergeCell ref="A46:B46"/>
    <mergeCell ref="A40:B40"/>
    <mergeCell ref="C40:I40"/>
    <mergeCell ref="A41:B41"/>
    <mergeCell ref="C41:I41"/>
    <mergeCell ref="A42:B42"/>
    <mergeCell ref="C42:I42"/>
    <mergeCell ref="A27:B28"/>
    <mergeCell ref="C27:F27"/>
    <mergeCell ref="H27:I27"/>
    <mergeCell ref="C28:I28"/>
    <mergeCell ref="A43:B43"/>
    <mergeCell ref="C43:I43"/>
    <mergeCell ref="A36:B36"/>
    <mergeCell ref="A37:B37"/>
    <mergeCell ref="A38:B38"/>
    <mergeCell ref="A39:B39"/>
    <mergeCell ref="A35:B35"/>
    <mergeCell ref="C29:I29"/>
    <mergeCell ref="C30:I30"/>
    <mergeCell ref="C31:I31"/>
    <mergeCell ref="C32:I32"/>
    <mergeCell ref="A29:B29"/>
    <mergeCell ref="A32:B32"/>
    <mergeCell ref="A33:B33"/>
    <mergeCell ref="A34:B34"/>
    <mergeCell ref="C33:I33"/>
    <mergeCell ref="C23:I23"/>
    <mergeCell ref="A25:B25"/>
    <mergeCell ref="C25:I25"/>
    <mergeCell ref="A26:B26"/>
    <mergeCell ref="C26:I26"/>
    <mergeCell ref="A24:B24"/>
    <mergeCell ref="C24:I24"/>
    <mergeCell ref="A23:B23"/>
    <mergeCell ref="C18:I18"/>
    <mergeCell ref="A19:B19"/>
    <mergeCell ref="C19:I19"/>
    <mergeCell ref="A21:B21"/>
    <mergeCell ref="C21:I21"/>
    <mergeCell ref="A22:B22"/>
    <mergeCell ref="C22:I22"/>
    <mergeCell ref="A20:B20"/>
    <mergeCell ref="C20:I20"/>
    <mergeCell ref="A18:B18"/>
    <mergeCell ref="G6:G7"/>
    <mergeCell ref="H6:I6"/>
    <mergeCell ref="A16:B16"/>
    <mergeCell ref="C16:F16"/>
    <mergeCell ref="G16:I16"/>
    <mergeCell ref="A17:B17"/>
    <mergeCell ref="C17:I17"/>
    <mergeCell ref="A5:B5"/>
    <mergeCell ref="C5:F5"/>
    <mergeCell ref="A6:A7"/>
    <mergeCell ref="B6:B7"/>
    <mergeCell ref="C6:C7"/>
    <mergeCell ref="D6:D7"/>
    <mergeCell ref="E6:E7"/>
    <mergeCell ref="F6:F7"/>
    <mergeCell ref="A4:B4"/>
    <mergeCell ref="C4:G4"/>
    <mergeCell ref="A1:I1"/>
    <mergeCell ref="A2:D2"/>
    <mergeCell ref="E2:F2"/>
    <mergeCell ref="A3:B3"/>
    <mergeCell ref="C3:I3"/>
  </mergeCells>
  <printOptions horizontalCentered="1" verticalCentered="1"/>
  <pageMargins left="0" right="0" top="0" bottom="0" header="0.5118110236220472" footer="0.511811023622047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J60"/>
  <sheetViews>
    <sheetView zoomScalePageLayoutView="0" workbookViewId="0" topLeftCell="A1">
      <selection activeCell="A1" sqref="A1:I1"/>
    </sheetView>
  </sheetViews>
  <sheetFormatPr defaultColWidth="9.00390625" defaultRowHeight="12.75"/>
  <cols>
    <col min="1" max="1" width="4.25390625" style="18" customWidth="1"/>
    <col min="2" max="2" width="7.875" style="18" customWidth="1"/>
    <col min="3" max="3" width="11.625" style="18" customWidth="1"/>
    <col min="4" max="5" width="4.125" style="18" customWidth="1"/>
    <col min="6" max="6" width="9.00390625" style="18" customWidth="1"/>
    <col min="7" max="7" width="33.375" style="18" customWidth="1"/>
    <col min="8" max="9" width="14.125" style="18" customWidth="1"/>
    <col min="10" max="16384" width="9.125" style="18" customWidth="1"/>
  </cols>
  <sheetData>
    <row r="1" spans="1:9" ht="13.5">
      <c r="A1" s="272" t="s">
        <v>434</v>
      </c>
      <c r="B1" s="272"/>
      <c r="C1" s="272"/>
      <c r="D1" s="272"/>
      <c r="E1" s="272"/>
      <c r="F1" s="272"/>
      <c r="G1" s="272"/>
      <c r="H1" s="272"/>
      <c r="I1" s="272"/>
    </row>
    <row r="2" spans="1:9" ht="24">
      <c r="A2" s="273" t="s">
        <v>435</v>
      </c>
      <c r="B2" s="273"/>
      <c r="C2" s="273"/>
      <c r="D2" s="273"/>
      <c r="E2" s="274" t="s">
        <v>37</v>
      </c>
      <c r="F2" s="274"/>
      <c r="G2" s="32">
        <v>41979</v>
      </c>
      <c r="H2" s="31" t="s">
        <v>436</v>
      </c>
      <c r="I2" s="33" t="s">
        <v>437</v>
      </c>
    </row>
    <row r="3" spans="1:9" ht="13.5">
      <c r="A3" s="258" t="s">
        <v>438</v>
      </c>
      <c r="B3" s="258"/>
      <c r="C3" s="255" t="s">
        <v>439</v>
      </c>
      <c r="D3" s="255"/>
      <c r="E3" s="255"/>
      <c r="F3" s="255"/>
      <c r="G3" s="255"/>
      <c r="H3" s="255"/>
      <c r="I3" s="255"/>
    </row>
    <row r="4" spans="1:9" ht="13.5">
      <c r="A4" s="258" t="s">
        <v>10</v>
      </c>
      <c r="B4" s="258"/>
      <c r="C4" s="255" t="s">
        <v>440</v>
      </c>
      <c r="D4" s="255"/>
      <c r="E4" s="255"/>
      <c r="F4" s="255"/>
      <c r="G4" s="255"/>
      <c r="H4" s="42" t="s">
        <v>11</v>
      </c>
      <c r="I4" s="43" t="s">
        <v>441</v>
      </c>
    </row>
    <row r="5" spans="1:9" ht="13.5">
      <c r="A5" s="258" t="s">
        <v>12</v>
      </c>
      <c r="B5" s="258"/>
      <c r="C5" s="267">
        <v>41986</v>
      </c>
      <c r="D5" s="267"/>
      <c r="E5" s="267"/>
      <c r="F5" s="267"/>
      <c r="G5" s="44"/>
      <c r="H5" s="42" t="s">
        <v>13</v>
      </c>
      <c r="I5" s="45"/>
    </row>
    <row r="6" spans="1:9" ht="13.5">
      <c r="A6" s="318" t="s">
        <v>442</v>
      </c>
      <c r="B6" s="318" t="s">
        <v>14</v>
      </c>
      <c r="C6" s="318" t="s">
        <v>15</v>
      </c>
      <c r="D6" s="319" t="s">
        <v>16</v>
      </c>
      <c r="E6" s="319" t="s">
        <v>38</v>
      </c>
      <c r="F6" s="321" t="s">
        <v>39</v>
      </c>
      <c r="G6" s="318" t="s">
        <v>17</v>
      </c>
      <c r="H6" s="323" t="s">
        <v>18</v>
      </c>
      <c r="I6" s="323"/>
    </row>
    <row r="7" spans="1:9" ht="13.5">
      <c r="A7" s="318"/>
      <c r="B7" s="318"/>
      <c r="C7" s="318"/>
      <c r="D7" s="320"/>
      <c r="E7" s="320"/>
      <c r="F7" s="322"/>
      <c r="G7" s="318"/>
      <c r="H7" s="157" t="s">
        <v>15</v>
      </c>
      <c r="I7" s="157" t="s">
        <v>19</v>
      </c>
    </row>
    <row r="8" spans="1:9" ht="13.5">
      <c r="A8" s="46">
        <v>1</v>
      </c>
      <c r="B8" s="47" t="s">
        <v>443</v>
      </c>
      <c r="C8" s="48" t="s">
        <v>437</v>
      </c>
      <c r="D8" s="49">
        <v>58</v>
      </c>
      <c r="E8" s="49" t="s">
        <v>444</v>
      </c>
      <c r="F8" s="56">
        <v>5</v>
      </c>
      <c r="G8" s="48" t="s">
        <v>445</v>
      </c>
      <c r="H8" s="49" t="s">
        <v>446</v>
      </c>
      <c r="I8" s="49" t="s">
        <v>447</v>
      </c>
    </row>
    <row r="9" spans="1:9" ht="13.5">
      <c r="A9" s="46">
        <v>2</v>
      </c>
      <c r="B9" s="47"/>
      <c r="C9" s="48"/>
      <c r="D9" s="48"/>
      <c r="E9" s="49"/>
      <c r="F9" s="56"/>
      <c r="G9" s="48"/>
      <c r="H9" s="48"/>
      <c r="I9" s="50"/>
    </row>
    <row r="10" spans="1:10" ht="13.5">
      <c r="A10" s="46">
        <v>3</v>
      </c>
      <c r="B10" s="47"/>
      <c r="C10" s="59"/>
      <c r="D10" s="59"/>
      <c r="E10" s="60"/>
      <c r="F10" s="61"/>
      <c r="G10" s="59"/>
      <c r="H10" s="59"/>
      <c r="I10" s="62"/>
      <c r="J10" s="19"/>
    </row>
    <row r="11" spans="1:9" ht="13.5">
      <c r="A11" s="46">
        <v>4</v>
      </c>
      <c r="B11" s="47"/>
      <c r="C11" s="63"/>
      <c r="D11" s="64"/>
      <c r="E11" s="65"/>
      <c r="F11" s="66"/>
      <c r="G11" s="63"/>
      <c r="H11" s="63"/>
      <c r="I11" s="65"/>
    </row>
    <row r="12" spans="1:9" ht="13.5">
      <c r="A12" s="46">
        <v>5</v>
      </c>
      <c r="B12" s="47"/>
      <c r="C12" s="67"/>
      <c r="D12" s="47"/>
      <c r="E12" s="47"/>
      <c r="F12" s="52"/>
      <c r="G12" s="67"/>
      <c r="H12" s="67"/>
      <c r="I12" s="47"/>
    </row>
    <row r="13" spans="1:9" ht="13.5">
      <c r="A13" s="46">
        <v>6</v>
      </c>
      <c r="B13" s="47"/>
      <c r="C13" s="68"/>
      <c r="D13" s="47"/>
      <c r="E13" s="47"/>
      <c r="F13" s="52"/>
      <c r="G13" s="67"/>
      <c r="H13" s="57"/>
      <c r="I13" s="47"/>
    </row>
    <row r="14" spans="1:9" ht="13.5">
      <c r="A14" s="46">
        <v>7</v>
      </c>
      <c r="B14" s="47"/>
      <c r="C14" s="57"/>
      <c r="D14" s="47"/>
      <c r="E14" s="47"/>
      <c r="F14" s="52"/>
      <c r="G14" s="57"/>
      <c r="H14" s="57"/>
      <c r="I14" s="47"/>
    </row>
    <row r="15" spans="1:9" ht="13.5">
      <c r="A15" s="46">
        <v>8</v>
      </c>
      <c r="B15" s="47"/>
      <c r="C15" s="57"/>
      <c r="D15" s="47"/>
      <c r="E15" s="47"/>
      <c r="F15" s="52"/>
      <c r="G15" s="57"/>
      <c r="H15" s="57"/>
      <c r="I15" s="47"/>
    </row>
    <row r="16" spans="1:9" ht="13.5">
      <c r="A16" s="258" t="s">
        <v>20</v>
      </c>
      <c r="B16" s="258"/>
      <c r="C16" s="260" t="s">
        <v>448</v>
      </c>
      <c r="D16" s="260"/>
      <c r="E16" s="260"/>
      <c r="F16" s="260"/>
      <c r="G16" s="266" t="s">
        <v>449</v>
      </c>
      <c r="H16" s="266"/>
      <c r="I16" s="266"/>
    </row>
    <row r="17" spans="1:9" ht="13.5">
      <c r="A17" s="265" t="s">
        <v>21</v>
      </c>
      <c r="B17" s="265"/>
      <c r="C17" s="266"/>
      <c r="D17" s="266"/>
      <c r="E17" s="266"/>
      <c r="F17" s="266"/>
      <c r="G17" s="266"/>
      <c r="H17" s="266"/>
      <c r="I17" s="266"/>
    </row>
    <row r="18" spans="1:10" ht="13.5">
      <c r="A18" s="264">
        <v>41986</v>
      </c>
      <c r="B18" s="265"/>
      <c r="C18" s="266" t="s">
        <v>450</v>
      </c>
      <c r="D18" s="266"/>
      <c r="E18" s="266"/>
      <c r="F18" s="266"/>
      <c r="G18" s="266"/>
      <c r="H18" s="266"/>
      <c r="I18" s="266"/>
      <c r="J18" s="11"/>
    </row>
    <row r="19" spans="1:10" ht="13.5">
      <c r="A19" s="264" t="s">
        <v>451</v>
      </c>
      <c r="B19" s="265"/>
      <c r="C19" s="266" t="s">
        <v>452</v>
      </c>
      <c r="D19" s="266"/>
      <c r="E19" s="266"/>
      <c r="F19" s="266"/>
      <c r="G19" s="266"/>
      <c r="H19" s="266"/>
      <c r="I19" s="266"/>
      <c r="J19" s="11"/>
    </row>
    <row r="20" spans="1:10" ht="13.5">
      <c r="A20" s="264" t="s">
        <v>451</v>
      </c>
      <c r="B20" s="265"/>
      <c r="C20" s="266" t="s">
        <v>453</v>
      </c>
      <c r="D20" s="266"/>
      <c r="E20" s="266"/>
      <c r="F20" s="266"/>
      <c r="G20" s="266"/>
      <c r="H20" s="266"/>
      <c r="I20" s="266"/>
      <c r="J20" s="11"/>
    </row>
    <row r="21" spans="1:10" ht="13.5">
      <c r="A21" s="264" t="s">
        <v>451</v>
      </c>
      <c r="B21" s="265"/>
      <c r="C21" s="266" t="s">
        <v>454</v>
      </c>
      <c r="D21" s="266"/>
      <c r="E21" s="266"/>
      <c r="F21" s="266"/>
      <c r="G21" s="266"/>
      <c r="H21" s="266"/>
      <c r="I21" s="266"/>
      <c r="J21" s="11"/>
    </row>
    <row r="22" spans="1:10" ht="13.5">
      <c r="A22" s="264" t="s">
        <v>451</v>
      </c>
      <c r="B22" s="265"/>
      <c r="C22" s="266"/>
      <c r="D22" s="266"/>
      <c r="E22" s="266"/>
      <c r="F22" s="266"/>
      <c r="G22" s="266"/>
      <c r="H22" s="266"/>
      <c r="I22" s="266"/>
      <c r="J22" s="11"/>
    </row>
    <row r="23" spans="1:10" ht="13.5">
      <c r="A23" s="264" t="s">
        <v>451</v>
      </c>
      <c r="B23" s="265"/>
      <c r="C23" s="266"/>
      <c r="D23" s="266"/>
      <c r="E23" s="266"/>
      <c r="F23" s="266"/>
      <c r="G23" s="266"/>
      <c r="H23" s="266"/>
      <c r="I23" s="266"/>
      <c r="J23" s="11"/>
    </row>
    <row r="24" spans="1:10" ht="13.5">
      <c r="A24" s="264" t="s">
        <v>451</v>
      </c>
      <c r="B24" s="265"/>
      <c r="C24" s="266"/>
      <c r="D24" s="266"/>
      <c r="E24" s="266"/>
      <c r="F24" s="266"/>
      <c r="G24" s="266"/>
      <c r="H24" s="266"/>
      <c r="I24" s="266"/>
      <c r="J24" s="11"/>
    </row>
    <row r="25" spans="1:10" ht="13.5">
      <c r="A25" s="264" t="s">
        <v>451</v>
      </c>
      <c r="B25" s="265"/>
      <c r="C25" s="266"/>
      <c r="D25" s="266"/>
      <c r="E25" s="266"/>
      <c r="F25" s="266"/>
      <c r="G25" s="266"/>
      <c r="H25" s="266"/>
      <c r="I25" s="266"/>
      <c r="J25" s="11"/>
    </row>
    <row r="26" spans="1:10" ht="13.5">
      <c r="A26" s="265" t="s">
        <v>451</v>
      </c>
      <c r="B26" s="265"/>
      <c r="C26" s="266"/>
      <c r="D26" s="266"/>
      <c r="E26" s="266"/>
      <c r="F26" s="266"/>
      <c r="G26" s="266"/>
      <c r="H26" s="266"/>
      <c r="I26" s="266"/>
      <c r="J26" s="11"/>
    </row>
    <row r="27" spans="1:10" ht="13.5">
      <c r="A27" s="259" t="s">
        <v>22</v>
      </c>
      <c r="B27" s="259"/>
      <c r="C27" s="260" t="s">
        <v>31</v>
      </c>
      <c r="D27" s="260"/>
      <c r="E27" s="260"/>
      <c r="F27" s="260"/>
      <c r="G27" s="53">
        <v>41986</v>
      </c>
      <c r="H27" s="261">
        <v>0.7083333333333334</v>
      </c>
      <c r="I27" s="261"/>
      <c r="J27" s="11"/>
    </row>
    <row r="28" spans="1:10" ht="13.5">
      <c r="A28" s="259"/>
      <c r="B28" s="259"/>
      <c r="C28" s="262" t="s">
        <v>35</v>
      </c>
      <c r="D28" s="262"/>
      <c r="E28" s="262"/>
      <c r="F28" s="262"/>
      <c r="G28" s="262"/>
      <c r="H28" s="262"/>
      <c r="I28" s="262"/>
      <c r="J28" s="11"/>
    </row>
    <row r="29" spans="1:10" ht="13.5">
      <c r="A29" s="258" t="s">
        <v>23</v>
      </c>
      <c r="B29" s="258"/>
      <c r="C29" s="263" t="s">
        <v>455</v>
      </c>
      <c r="D29" s="263"/>
      <c r="E29" s="263"/>
      <c r="F29" s="263"/>
      <c r="G29" s="263"/>
      <c r="H29" s="263"/>
      <c r="I29" s="263"/>
      <c r="J29" s="11"/>
    </row>
    <row r="30" spans="1:10" ht="13.5">
      <c r="A30" s="41" t="s">
        <v>24</v>
      </c>
      <c r="B30" s="41"/>
      <c r="C30" s="263"/>
      <c r="D30" s="263"/>
      <c r="E30" s="263"/>
      <c r="F30" s="263"/>
      <c r="G30" s="263"/>
      <c r="H30" s="263"/>
      <c r="I30" s="263"/>
      <c r="J30" s="11"/>
    </row>
    <row r="31" spans="1:10" ht="13.5">
      <c r="A31" s="41" t="s">
        <v>25</v>
      </c>
      <c r="B31" s="41"/>
      <c r="C31" s="263"/>
      <c r="D31" s="263"/>
      <c r="E31" s="263"/>
      <c r="F31" s="263"/>
      <c r="G31" s="263"/>
      <c r="H31" s="263"/>
      <c r="I31" s="263"/>
      <c r="J31" s="11"/>
    </row>
    <row r="32" spans="1:9" ht="13.5">
      <c r="A32" s="255"/>
      <c r="B32" s="255"/>
      <c r="C32" s="263"/>
      <c r="D32" s="263"/>
      <c r="E32" s="263"/>
      <c r="F32" s="263"/>
      <c r="G32" s="263"/>
      <c r="H32" s="263"/>
      <c r="I32" s="263"/>
    </row>
    <row r="33" spans="1:9" ht="13.5">
      <c r="A33" s="255"/>
      <c r="B33" s="255"/>
      <c r="C33" s="263"/>
      <c r="D33" s="263"/>
      <c r="E33" s="263"/>
      <c r="F33" s="263"/>
      <c r="G33" s="263"/>
      <c r="H33" s="263"/>
      <c r="I33" s="263"/>
    </row>
    <row r="34" spans="1:9" ht="13.5">
      <c r="A34" s="255"/>
      <c r="B34" s="255"/>
      <c r="C34" s="263"/>
      <c r="D34" s="263"/>
      <c r="E34" s="263"/>
      <c r="F34" s="263"/>
      <c r="G34" s="263"/>
      <c r="H34" s="263"/>
      <c r="I34" s="263"/>
    </row>
    <row r="35" spans="1:9" ht="13.5">
      <c r="A35" s="255"/>
      <c r="B35" s="255"/>
      <c r="C35" s="263"/>
      <c r="D35" s="263"/>
      <c r="E35" s="263"/>
      <c r="F35" s="263"/>
      <c r="G35" s="263"/>
      <c r="H35" s="263"/>
      <c r="I35" s="263"/>
    </row>
    <row r="36" spans="1:9" ht="13.5">
      <c r="A36" s="255"/>
      <c r="B36" s="255"/>
      <c r="C36" s="263"/>
      <c r="D36" s="263"/>
      <c r="E36" s="263"/>
      <c r="F36" s="263"/>
      <c r="G36" s="263"/>
      <c r="H36" s="263"/>
      <c r="I36" s="263"/>
    </row>
    <row r="37" spans="1:9" ht="13.5">
      <c r="A37" s="255"/>
      <c r="B37" s="255"/>
      <c r="C37" s="263"/>
      <c r="D37" s="263"/>
      <c r="E37" s="263"/>
      <c r="F37" s="263"/>
      <c r="G37" s="263"/>
      <c r="H37" s="263"/>
      <c r="I37" s="263"/>
    </row>
    <row r="38" spans="1:9" ht="13.5">
      <c r="A38" s="255"/>
      <c r="B38" s="255"/>
      <c r="C38" s="263"/>
      <c r="D38" s="263"/>
      <c r="E38" s="263"/>
      <c r="F38" s="263"/>
      <c r="G38" s="263"/>
      <c r="H38" s="263"/>
      <c r="I38" s="263"/>
    </row>
    <row r="39" spans="1:9" ht="13.5">
      <c r="A39" s="255"/>
      <c r="B39" s="255"/>
      <c r="C39" s="263"/>
      <c r="D39" s="263"/>
      <c r="E39" s="263"/>
      <c r="F39" s="263"/>
      <c r="G39" s="263"/>
      <c r="H39" s="263"/>
      <c r="I39" s="263"/>
    </row>
    <row r="40" spans="1:9" ht="13.5">
      <c r="A40" s="255"/>
      <c r="B40" s="255"/>
      <c r="C40" s="255" t="s">
        <v>41</v>
      </c>
      <c r="D40" s="255"/>
      <c r="E40" s="255"/>
      <c r="F40" s="255"/>
      <c r="G40" s="255"/>
      <c r="H40" s="255"/>
      <c r="I40" s="255"/>
    </row>
    <row r="41" spans="1:9" ht="13.5">
      <c r="A41" s="258" t="s">
        <v>32</v>
      </c>
      <c r="B41" s="258"/>
      <c r="C41" s="255" t="s">
        <v>456</v>
      </c>
      <c r="D41" s="255"/>
      <c r="E41" s="255"/>
      <c r="F41" s="255"/>
      <c r="G41" s="255"/>
      <c r="H41" s="255"/>
      <c r="I41" s="255"/>
    </row>
    <row r="42" spans="1:9" ht="13.5">
      <c r="A42" s="258" t="s">
        <v>33</v>
      </c>
      <c r="B42" s="258"/>
      <c r="C42" s="255" t="s">
        <v>457</v>
      </c>
      <c r="D42" s="255"/>
      <c r="E42" s="255"/>
      <c r="F42" s="255"/>
      <c r="G42" s="255"/>
      <c r="H42" s="255"/>
      <c r="I42" s="255"/>
    </row>
    <row r="43" spans="1:9" ht="13.5">
      <c r="A43" s="258" t="s">
        <v>26</v>
      </c>
      <c r="B43" s="258"/>
      <c r="C43" s="255" t="s">
        <v>458</v>
      </c>
      <c r="D43" s="255"/>
      <c r="E43" s="255"/>
      <c r="F43" s="255"/>
      <c r="G43" s="255"/>
      <c r="H43" s="255"/>
      <c r="I43" s="255"/>
    </row>
    <row r="44" spans="1:9" ht="13.5">
      <c r="A44" s="255"/>
      <c r="B44" s="255"/>
      <c r="C44" s="255" t="s">
        <v>459</v>
      </c>
      <c r="D44" s="255"/>
      <c r="E44" s="255"/>
      <c r="F44" s="255"/>
      <c r="G44" s="255"/>
      <c r="H44" s="255"/>
      <c r="I44" s="255"/>
    </row>
    <row r="45" spans="1:9" ht="13.5">
      <c r="A45" s="255"/>
      <c r="B45" s="255"/>
      <c r="C45" s="255" t="s">
        <v>460</v>
      </c>
      <c r="D45" s="255"/>
      <c r="E45" s="255"/>
      <c r="F45" s="255"/>
      <c r="G45" s="255"/>
      <c r="H45" s="255"/>
      <c r="I45" s="255"/>
    </row>
    <row r="46" spans="1:9" ht="13.5">
      <c r="A46" s="256" t="s">
        <v>30</v>
      </c>
      <c r="B46" s="257"/>
      <c r="C46" s="251" t="s">
        <v>461</v>
      </c>
      <c r="D46" s="251"/>
      <c r="E46" s="251"/>
      <c r="F46" s="251"/>
      <c r="G46" s="251"/>
      <c r="H46" s="251"/>
      <c r="I46" s="251"/>
    </row>
    <row r="47" spans="1:9" ht="13.5">
      <c r="A47" s="249" t="s">
        <v>462</v>
      </c>
      <c r="B47" s="249"/>
      <c r="C47" s="54" t="s">
        <v>463</v>
      </c>
      <c r="D47" s="54"/>
      <c r="E47" s="251" t="s">
        <v>464</v>
      </c>
      <c r="F47" s="251"/>
      <c r="G47" s="251"/>
      <c r="H47" s="55" t="s">
        <v>465</v>
      </c>
      <c r="I47" s="55" t="s">
        <v>466</v>
      </c>
    </row>
    <row r="48" spans="1:9" ht="13.5">
      <c r="A48" s="249"/>
      <c r="B48" s="249"/>
      <c r="C48" s="54" t="s">
        <v>467</v>
      </c>
      <c r="D48" s="54"/>
      <c r="E48" s="251" t="s">
        <v>468</v>
      </c>
      <c r="F48" s="251"/>
      <c r="G48" s="251"/>
      <c r="H48" s="55" t="s">
        <v>469</v>
      </c>
      <c r="I48" s="55" t="s">
        <v>470</v>
      </c>
    </row>
    <row r="49" spans="1:9" ht="13.5">
      <c r="A49" s="250"/>
      <c r="B49" s="250"/>
      <c r="C49" s="54" t="s">
        <v>27</v>
      </c>
      <c r="D49" s="54"/>
      <c r="E49" s="51" t="s">
        <v>471</v>
      </c>
      <c r="F49" s="51"/>
      <c r="G49" s="51"/>
      <c r="H49" s="55" t="s">
        <v>472</v>
      </c>
      <c r="I49" s="55" t="s">
        <v>473</v>
      </c>
    </row>
    <row r="50" spans="1:9" ht="13.5" customHeight="1">
      <c r="A50" s="252" t="s">
        <v>28</v>
      </c>
      <c r="B50" s="252"/>
      <c r="C50" s="254" t="s">
        <v>474</v>
      </c>
      <c r="D50" s="254"/>
      <c r="E50" s="254"/>
      <c r="F50" s="254"/>
      <c r="G50" s="254"/>
      <c r="H50" s="254"/>
      <c r="I50" s="254"/>
    </row>
    <row r="51" spans="1:9" ht="13.5">
      <c r="A51" s="253"/>
      <c r="B51" s="253"/>
      <c r="C51" s="254" t="s">
        <v>475</v>
      </c>
      <c r="D51" s="254"/>
      <c r="E51" s="254"/>
      <c r="F51" s="254"/>
      <c r="G51" s="254"/>
      <c r="H51" s="254"/>
      <c r="I51" s="254"/>
    </row>
    <row r="52" spans="2:9" ht="13.5" customHeight="1">
      <c r="B52" s="244" t="s">
        <v>29</v>
      </c>
      <c r="C52" s="244"/>
      <c r="D52" s="244"/>
      <c r="E52" s="324" t="s">
        <v>476</v>
      </c>
      <c r="F52" s="245"/>
      <c r="G52" s="245"/>
      <c r="H52" s="245"/>
      <c r="I52" s="20"/>
    </row>
    <row r="53" spans="2:9" ht="13.5" customHeight="1">
      <c r="B53" s="246" t="s">
        <v>42</v>
      </c>
      <c r="C53" s="247"/>
      <c r="D53" s="247"/>
      <c r="E53" s="247"/>
      <c r="F53" s="247"/>
      <c r="G53" s="247"/>
      <c r="H53" s="247"/>
      <c r="I53" s="247"/>
    </row>
    <row r="54" spans="1:6" ht="13.5">
      <c r="A54" s="21" t="s">
        <v>40</v>
      </c>
      <c r="D54" s="248" t="s">
        <v>36</v>
      </c>
      <c r="E54" s="248"/>
      <c r="F54" s="248"/>
    </row>
    <row r="60" ht="13.5">
      <c r="G60" s="22"/>
    </row>
  </sheetData>
  <sheetProtection/>
  <mergeCells count="78">
    <mergeCell ref="B52:D52"/>
    <mergeCell ref="E52:H52"/>
    <mergeCell ref="B53:I53"/>
    <mergeCell ref="D54:F54"/>
    <mergeCell ref="A47:B49"/>
    <mergeCell ref="E47:G47"/>
    <mergeCell ref="E48:G48"/>
    <mergeCell ref="A50:B51"/>
    <mergeCell ref="C50:I50"/>
    <mergeCell ref="C51:I51"/>
    <mergeCell ref="A44:B44"/>
    <mergeCell ref="C44:I44"/>
    <mergeCell ref="A45:B45"/>
    <mergeCell ref="C45:I45"/>
    <mergeCell ref="A46:B46"/>
    <mergeCell ref="C46:I46"/>
    <mergeCell ref="A41:B41"/>
    <mergeCell ref="C41:I41"/>
    <mergeCell ref="A42:B42"/>
    <mergeCell ref="C42:I42"/>
    <mergeCell ref="A43:B43"/>
    <mergeCell ref="C43:I43"/>
    <mergeCell ref="A36:B36"/>
    <mergeCell ref="A37:B37"/>
    <mergeCell ref="A38:B38"/>
    <mergeCell ref="A39:B39"/>
    <mergeCell ref="A40:B40"/>
    <mergeCell ref="C40:I40"/>
    <mergeCell ref="A27:B28"/>
    <mergeCell ref="C27:F27"/>
    <mergeCell ref="H27:I27"/>
    <mergeCell ref="C28:I28"/>
    <mergeCell ref="A29:B29"/>
    <mergeCell ref="C29:I39"/>
    <mergeCell ref="A32:B32"/>
    <mergeCell ref="A33:B33"/>
    <mergeCell ref="A34:B34"/>
    <mergeCell ref="A35:B35"/>
    <mergeCell ref="A24:B24"/>
    <mergeCell ref="C24:I24"/>
    <mergeCell ref="A25:B25"/>
    <mergeCell ref="C25:I25"/>
    <mergeCell ref="A26:B26"/>
    <mergeCell ref="C26:I26"/>
    <mergeCell ref="A21:B21"/>
    <mergeCell ref="C21:I21"/>
    <mergeCell ref="A22:B22"/>
    <mergeCell ref="C22:I22"/>
    <mergeCell ref="A23:B23"/>
    <mergeCell ref="C23:I23"/>
    <mergeCell ref="A18:B18"/>
    <mergeCell ref="C18:I18"/>
    <mergeCell ref="A19:B19"/>
    <mergeCell ref="C19:I19"/>
    <mergeCell ref="A20:B20"/>
    <mergeCell ref="C20:I20"/>
    <mergeCell ref="G6:G7"/>
    <mergeCell ref="H6:I6"/>
    <mergeCell ref="A16:B16"/>
    <mergeCell ref="C16:F16"/>
    <mergeCell ref="G16:I16"/>
    <mergeCell ref="A17:B17"/>
    <mergeCell ref="C17:I17"/>
    <mergeCell ref="A5:B5"/>
    <mergeCell ref="C5:F5"/>
    <mergeCell ref="A6:A7"/>
    <mergeCell ref="B6:B7"/>
    <mergeCell ref="C6:C7"/>
    <mergeCell ref="D6:D7"/>
    <mergeCell ref="E6:E7"/>
    <mergeCell ref="F6:F7"/>
    <mergeCell ref="A1:I1"/>
    <mergeCell ref="A2:D2"/>
    <mergeCell ref="E2:F2"/>
    <mergeCell ref="A3:B3"/>
    <mergeCell ref="C3:I3"/>
    <mergeCell ref="A4:B4"/>
    <mergeCell ref="C4:G4"/>
  </mergeCells>
  <hyperlinks>
    <hyperlink ref="E47" r:id="rId1" display="mako.chk38@docomo.ne.jp"/>
    <hyperlink ref="E52" r:id="rId2" display="nerimayama_sankou_kanri@googlegroups.com"/>
  </hyperlinks>
  <printOptions horizontalCentered="1" verticalCentered="1"/>
  <pageMargins left="0" right="0" top="0" bottom="0" header="0.5118110236220472" footer="0.5118110236220472"/>
  <pageSetup horizontalDpi="600" verticalDpi="600" orientation="portrait" paperSize="9"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katsuyuki</dc:creator>
  <cp:keywords/>
  <dc:description/>
  <cp:lastModifiedBy>サン・アーバン</cp:lastModifiedBy>
  <cp:lastPrinted>2013-01-11T15:13:54Z</cp:lastPrinted>
  <dcterms:created xsi:type="dcterms:W3CDTF">2007-01-06T02:32:22Z</dcterms:created>
  <dcterms:modified xsi:type="dcterms:W3CDTF">2018-06-07T02:22:44Z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